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สารบรรณ\ลูกหว้า\ภารกิจติดตามและประเมินผล lugva\OKR\OKR 66\รายงานรอบ 12 เดือน\"/>
    </mc:Choice>
  </mc:AlternateContent>
  <bookViews>
    <workbookView xWindow="0" yWindow="0" windowWidth="21600" windowHeight="9660" tabRatio="727" firstSheet="20" activeTab="35"/>
  </bookViews>
  <sheets>
    <sheet name="รวมคะแนน" sheetId="74" r:id="rId1"/>
    <sheet name="กผง." sheetId="66" r:id="rId2"/>
    <sheet name="ตสน." sheetId="39" r:id="rId3"/>
    <sheet name="สสช." sheetId="56" r:id="rId4"/>
    <sheet name="สพส." sheetId="54" r:id="rId5"/>
    <sheet name="อยส." sheetId="43" r:id="rId6"/>
    <sheet name="เขต 1" sheetId="45" r:id="rId7"/>
    <sheet name="เขต 2" sheetId="46" r:id="rId8"/>
    <sheet name="เขต 3" sheetId="47" r:id="rId9"/>
    <sheet name="เขต 4" sheetId="48" r:id="rId10"/>
    <sheet name="เขต 5" sheetId="49" r:id="rId11"/>
    <sheet name="เขต 6" sheetId="50" r:id="rId12"/>
    <sheet name="เขต 7" sheetId="51" r:id="rId13"/>
    <sheet name="เขต 8" sheetId="52" r:id="rId14"/>
    <sheet name="เขต 9" sheetId="53" r:id="rId15"/>
    <sheet name="สคบ." sheetId="69" r:id="rId16"/>
    <sheet name="สทช." sheetId="70" r:id="rId17"/>
    <sheet name="สลก." sheetId="41" r:id="rId18"/>
    <sheet name="กสก." sheetId="42" r:id="rId19"/>
    <sheet name="กสบ." sheetId="58" r:id="rId20"/>
    <sheet name="สตส." sheetId="55" r:id="rId21"/>
    <sheet name="ศทส." sheetId="72" r:id="rId22"/>
    <sheet name="กรป." sheetId="57" r:id="rId23"/>
    <sheet name="กผส." sheetId="44" r:id="rId24"/>
    <sheet name="กวป." sheetId="68" r:id="rId25"/>
    <sheet name="สพพ." sheetId="59" r:id="rId26"/>
    <sheet name="สอส." sheetId="60" r:id="rId27"/>
    <sheet name="สทป." sheetId="71" r:id="rId28"/>
    <sheet name="กสส." sheetId="61" r:id="rId29"/>
    <sheet name="สกม." sheetId="64" r:id="rId30"/>
    <sheet name="กกจ." sheetId="40" r:id="rId31"/>
    <sheet name="กค." sheetId="65" r:id="rId32"/>
    <sheet name="กพก." sheetId="62" r:id="rId33"/>
    <sheet name="กทม." sheetId="63" r:id="rId34"/>
    <sheet name="กพร." sheetId="67" r:id="rId35"/>
    <sheet name="sheet" sheetId="36" r:id="rId36"/>
  </sheets>
  <calcPr calcId="152511"/>
</workbook>
</file>

<file path=xl/calcChain.xml><?xml version="1.0" encoding="utf-8"?>
<calcChain xmlns="http://schemas.openxmlformats.org/spreadsheetml/2006/main">
  <c r="J11" i="57" l="1"/>
  <c r="J11" i="44"/>
  <c r="J11" i="68"/>
  <c r="C13" i="63" l="1"/>
  <c r="C9" i="63"/>
  <c r="C11" i="68"/>
  <c r="C17" i="53"/>
  <c r="C14" i="53"/>
  <c r="C9" i="53"/>
  <c r="C11" i="57" l="1"/>
  <c r="C12" i="61"/>
  <c r="C11" i="72" l="1"/>
  <c r="C11" i="71"/>
  <c r="J11" i="70"/>
  <c r="C31" i="74" s="1"/>
  <c r="C11" i="70"/>
  <c r="C12" i="69"/>
  <c r="J12" i="67"/>
  <c r="C36" i="74" s="1"/>
  <c r="C12" i="67"/>
  <c r="C12" i="66"/>
  <c r="J11" i="65"/>
  <c r="C26" i="74" s="1"/>
  <c r="C11" i="65"/>
  <c r="J12" i="64"/>
  <c r="C20" i="74" s="1"/>
  <c r="C12" i="64"/>
  <c r="C11" i="62"/>
  <c r="J11" i="60"/>
  <c r="C18" i="74" s="1"/>
  <c r="C11" i="60"/>
  <c r="C13" i="59"/>
  <c r="C11" i="58"/>
  <c r="C11" i="56"/>
  <c r="C11" i="55"/>
  <c r="J11" i="54"/>
  <c r="C22" i="74" s="1"/>
  <c r="C11" i="54"/>
  <c r="J11" i="62" l="1"/>
  <c r="C19" i="74" s="1"/>
  <c r="J11" i="71"/>
  <c r="C32" i="74" s="1"/>
  <c r="J11" i="58"/>
  <c r="C35" i="74" s="1"/>
  <c r="J11" i="56"/>
  <c r="C33" i="74" s="1"/>
  <c r="J12" i="66"/>
  <c r="C21" i="74" s="1"/>
  <c r="J17" i="53"/>
  <c r="C12" i="74" s="1"/>
  <c r="J11" i="72"/>
  <c r="C25" i="74" s="1"/>
  <c r="J12" i="52"/>
  <c r="C11" i="74" s="1"/>
  <c r="C12" i="52"/>
  <c r="J11" i="51"/>
  <c r="C10" i="74" s="1"/>
  <c r="C11" i="51"/>
  <c r="J11" i="55" l="1"/>
  <c r="C23" i="74" s="1"/>
  <c r="J12" i="69"/>
  <c r="C30" i="74" s="1"/>
  <c r="J13" i="59"/>
  <c r="C24" i="74" s="1"/>
  <c r="C29" i="74"/>
  <c r="J13" i="63"/>
  <c r="C37" i="74" s="1"/>
  <c r="J12" i="61"/>
  <c r="C34" i="74" s="1"/>
  <c r="J11" i="50"/>
  <c r="C9" i="74" s="1"/>
  <c r="C11" i="50"/>
  <c r="J12" i="49"/>
  <c r="C8" i="74" s="1"/>
  <c r="C12" i="49"/>
  <c r="J12" i="48"/>
  <c r="C7" i="74" s="1"/>
  <c r="C12" i="48"/>
  <c r="J11" i="47"/>
  <c r="C6" i="74" s="1"/>
  <c r="C11" i="47"/>
  <c r="J12" i="46"/>
  <c r="C5" i="74" s="1"/>
  <c r="C12" i="46"/>
  <c r="J12" i="45"/>
  <c r="C4" i="74" s="1"/>
  <c r="C12" i="45"/>
  <c r="C11" i="44"/>
  <c r="C17" i="74" s="1"/>
  <c r="C11" i="43"/>
  <c r="C11" i="42"/>
  <c r="J11" i="41"/>
  <c r="C15" i="74" s="1"/>
  <c r="C11" i="41"/>
  <c r="J11" i="40"/>
  <c r="C14" i="74" s="1"/>
  <c r="C11" i="40"/>
  <c r="J11" i="39"/>
  <c r="C13" i="74" s="1"/>
  <c r="C11" i="39"/>
  <c r="J11" i="43" l="1"/>
  <c r="C28" i="74" s="1"/>
  <c r="C27" i="74"/>
  <c r="C11" i="36"/>
  <c r="J11" i="36"/>
  <c r="J11" i="42" l="1"/>
  <c r="C16" i="74" s="1"/>
</calcChain>
</file>

<file path=xl/sharedStrings.xml><?xml version="1.0" encoding="utf-8"?>
<sst xmlns="http://schemas.openxmlformats.org/spreadsheetml/2006/main" count="1168" uniqueCount="357">
  <si>
    <t>รายงานผลการปฏิบัติราชการตามคำรับรองการปฏิบัติราชการภายในกรมปศุสัตว์</t>
  </si>
  <si>
    <t>OKR</t>
  </si>
  <si>
    <t>เป้าหมาย</t>
  </si>
  <si>
    <t>ผลการดำเนินการ</t>
  </si>
  <si>
    <t>หมายเหตุ</t>
  </si>
  <si>
    <t>สรุปผลการดำเนินการ</t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</si>
  <si>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 …………………………………………..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</si>
  <si>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…………………………………………...    โทรศัพท์  ………………………………….</t>
    </r>
  </si>
  <si>
    <t>เกณฑ์การประเมินผล (เป้าหมาย)</t>
  </si>
  <si>
    <t>หน่วยงาน : กลุ่มตรวจสอบภายใน</t>
  </si>
  <si>
    <t>หน่วยงาน : กองการเจ้าหน้าที่</t>
  </si>
  <si>
    <t>หน่วยงาน : สำนักงานเลขานุการกรม</t>
  </si>
  <si>
    <t>ร้อยละ 80</t>
  </si>
  <si>
    <t>ร้อยละ 90</t>
  </si>
  <si>
    <t>ร้อยละ 100</t>
  </si>
  <si>
    <t>ร้อยละ 70</t>
  </si>
  <si>
    <t>หน่วยงาน : กองสารวัตรและกักกัน</t>
  </si>
  <si>
    <t>หน่วยงาน : กองควบคุมอาหารและยาสัตว์</t>
  </si>
  <si>
    <t>หน่วยงาน : กองผลิตภัณฑ์ปศุสัตว์</t>
  </si>
  <si>
    <t>ร้อยละ 50</t>
  </si>
  <si>
    <t>ร้อยละ 40</t>
  </si>
  <si>
    <t>ร้อยละ 45</t>
  </si>
  <si>
    <t>หน่วยงาน : สำนักงานปศุสัตว์เขต 1</t>
  </si>
  <si>
    <t>หน่วยงาน : สำนักงานปศุสัตว์เขต 2</t>
  </si>
  <si>
    <t>หน่วยงาน : สำนักงานปศุสัตว์เขต 3</t>
  </si>
  <si>
    <t>หน่วยงาน : สำนักงานปศุสัตว์เขต 4</t>
  </si>
  <si>
    <t>หน่วยงาน : สำนักงานปศุสัตว์เขต 5</t>
  </si>
  <si>
    <t>หน่วยงาน : สำนักงานปศุสัตว์เขต 6</t>
  </si>
  <si>
    <t>ร้อยละ 60</t>
  </si>
  <si>
    <t xml:space="preserve">หน่วยงาน : </t>
  </si>
  <si>
    <t>น้ำหนัก
(ร้อยละ)</t>
  </si>
  <si>
    <t>ค่าคะแนนที่ได้</t>
  </si>
  <si>
    <t>ค่าคะแนนถ่วงน้ำหนัก</t>
  </si>
  <si>
    <t>ทำลายเชื้อโรคยานพาหนะผ่านจุดตรวจ</t>
  </si>
  <si>
    <t>อาหารสัตว์ผสมยามีคุณภาพได้มาตรฐานเป็นไปตามข้อกำหนด</t>
  </si>
  <si>
    <t>จำนวนสถานที่จำหน่ายไข่สดได้รับการรับรองปศุสัตว์ OK เพิ่มขึ้น</t>
  </si>
  <si>
    <t xml:space="preserve">จำนวนฟาร์มที่ได้รับการรับรองฟาร์มที่มีระบบป้องกันโรคและการเลี้ยงสัตว์ที่เหมาะสม (Good Farming Management: GFM) </t>
  </si>
  <si>
    <t>สถานที่จำหน่ายเพิ่มขึ้นร้อยละ 3</t>
  </si>
  <si>
    <t>ร้อยละ 97</t>
  </si>
  <si>
    <t>60 ราย</t>
  </si>
  <si>
    <t>หน่วยงาน : สำนักงานปศุสัตว์เขต 7</t>
  </si>
  <si>
    <t>ศูนย์รวบรวมน้ำนมดิบในพื้นที่ปศุสัตว์เขต 7 ได้รับการตรวจประเมินตามมาตรฐาน GMP</t>
  </si>
  <si>
    <t xml:space="preserve">ฟาร์มสุกรได้รับการรับรองฟาร์มปลอดโรคอหิวาต์แอฟริกาในสุกร </t>
  </si>
  <si>
    <t>ร้อยละ 95</t>
  </si>
  <si>
    <t>15 ฟาร์ม</t>
  </si>
  <si>
    <t>5 ฟาร์ม</t>
  </si>
  <si>
    <t>10 ฟาร์ม</t>
  </si>
  <si>
    <t>หน่วยงาน : สำนักงานปศุสัตว์เขต 8</t>
  </si>
  <si>
    <t>20 ฟาร์ม</t>
  </si>
  <si>
    <t>ร้อยละ 5</t>
  </si>
  <si>
    <t>ร้อยละ 20</t>
  </si>
  <si>
    <t>ร้อยละ 30</t>
  </si>
  <si>
    <t>ร้อยละ 3</t>
  </si>
  <si>
    <t>ร้อยละ 4</t>
  </si>
  <si>
    <t>หน่วยงาน : สำนักงานปศุสัตว์เขต 9</t>
  </si>
  <si>
    <t>หน่วยงาน : สำนักพัฒนาระบบและรับรองมาตรฐานสินค้าปศุสัตว์</t>
  </si>
  <si>
    <t>ระบบรับรองมาตรฐานสินค้าเกษตร (GAP) พืช ประมง ปศุสัตว์</t>
  </si>
  <si>
    <t>ร้อยละ 75</t>
  </si>
  <si>
    <t>ร้อยละ 85</t>
  </si>
  <si>
    <t>หน่วยงาน : สำนักตรวจสอบคุณภาพสินค้าปศุสัตว์</t>
  </si>
  <si>
    <t>สินค้าปศุสัตว์ได้รับการตรวจสอบเพื่อให้มีความปลอดภัย ได้มาตรฐานและสามารถแข่งขันได้</t>
  </si>
  <si>
    <t>หน่วยงาน : สถาบันสุขภาพสัตว์แห่งชาติ</t>
  </si>
  <si>
    <t>หน่วยงาน : กองความร่วมมือด้านการปศุสัตว์ระหว่างประเทศ</t>
  </si>
  <si>
    <t>หน่วยงาน : กองสวัสดิภาพสัตว์และสัตวแพทย์บริการ</t>
  </si>
  <si>
    <t>การดำเนินการขออนุญาตของสถานพยาบาลสัตว์ในรูปแบบออนไลน์ผ่านระบบ BIZ PORTAL</t>
  </si>
  <si>
    <t>ร้อยละ 81</t>
  </si>
  <si>
    <t>หน่วยงาน : สำนักพัฒนาพันธุ์สัตว์</t>
  </si>
  <si>
    <t>การผลิตผลงานวิจัย/วิชาการ/นวัตกรรม/สิ่งประดิษฐ์ ด้านการผลิตสัตว์และอนุรักษ์พันธุ์สัตว์</t>
  </si>
  <si>
    <t>สัดส่วนสัตว์พันธุ์ดีที่สามารถผลิตได้</t>
  </si>
  <si>
    <t>2.2 สัตว์ปีก</t>
  </si>
  <si>
    <t>น้อยกว่า
ร้อยละ 65</t>
  </si>
  <si>
    <t>มากกว่า
ร้อยละ 85</t>
  </si>
  <si>
    <t>ร้อยละ 72.5</t>
  </si>
  <si>
    <t>ความสำเร็จของการแก้ปัญหาคุณภาพน้ำนมในฟาร์มเกษตรกร</t>
  </si>
  <si>
    <t>100 ราย</t>
  </si>
  <si>
    <t>หน่วยงาน : สำนักพัฒนาอาหารสัตว์</t>
  </si>
  <si>
    <t>หน่วยงาน : กองส่งเสริมและพัฒนาการปศุสัตว์</t>
  </si>
  <si>
    <t>ร้อยละ 18.12</t>
  </si>
  <si>
    <t>ร้อยละ 17.12</t>
  </si>
  <si>
    <t>ร้อยละ 19.12</t>
  </si>
  <si>
    <t>หน่วยงาน : กองงานพระราชดำริและกิจกรรมพิเศษ</t>
  </si>
  <si>
    <t>หน่วยงาน : สำนักงานปศุสัตว์พื้นที่กรุงเทพมหานคร</t>
  </si>
  <si>
    <t>ความสำเร็จในการเร่งรัดกำจัดโรคพิษสุนัขบ้าในชุมชนพื้นที่เขตกรุงเทพมหานคร</t>
  </si>
  <si>
    <t>สถานที่จำน่ายปศุสัตว์ OK ชนิดสินค้า เนื้อสัตว์และไข่ ที่ได้รับการตรวจรับรองรายใหม่</t>
  </si>
  <si>
    <t>20 แห่ง</t>
  </si>
  <si>
    <t>หน่วยงาน : สำนักกฎหมาย</t>
  </si>
  <si>
    <t>หน่วยงาน : กองคลัง</t>
  </si>
  <si>
    <t>ระดับความสำเร็จของการดำเนินการจ่ายเงินผ่านระบบ e-payment ของเงินนอกงบประมาณที่ขอเบิกจากคลัง</t>
  </si>
  <si>
    <t>ร้อยละ 65</t>
  </si>
  <si>
    <t>ต่ำกว่าร้อยละ 5</t>
  </si>
  <si>
    <t>ร้อยละ 10</t>
  </si>
  <si>
    <t>หน่วยงาน : กองแผนงาน</t>
  </si>
  <si>
    <t>การจัดทำและดำเนินการตามแผนการขับเคลื่อนยุทธศาสตร์ชาติ</t>
  </si>
  <si>
    <t>หน่วยงาน : กลุ่มพัฒนาระบบบริหาร</t>
  </si>
  <si>
    <t>ผลการประเมินสถานะของหน่วยงานในการเป็นระบบราชการ 4.0 (PMQA 4.0)</t>
  </si>
  <si>
    <t>ผลงานของกรมปศุสัตว์ได้รับการยอมรับระดับประเทศ</t>
  </si>
  <si>
    <t>ผลการประเมินส่วนราชการตามมาตรการปรับปรุงประสิทธิภาพในการปฏิบัติราชการกรมปศุสัตว์</t>
  </si>
  <si>
    <t>2 ผลงาน</t>
  </si>
  <si>
    <t>1 ผลงาน</t>
  </si>
  <si>
    <t>ระดับคุณภาพ</t>
  </si>
  <si>
    <t>ระดับมาตรฐานขั้นต้น</t>
  </si>
  <si>
    <t>ระดับมาตรฐาน ขั้นสูง</t>
  </si>
  <si>
    <t>หน่วยงาน : กลุ่มพัฒนาวิชาการปศุสัตว์</t>
  </si>
  <si>
    <t>ประสิทธิภาพการบริหารงานวิจัย</t>
  </si>
  <si>
    <t>การนำผลงานวิจัยวิชาการ และนวัตกรรมไปสู่การนำไปใช้ประโยชน์</t>
  </si>
  <si>
    <t>5 ผลงาน</t>
  </si>
  <si>
    <t>ร้อยละ 83</t>
  </si>
  <si>
    <t>3 ผลงาน</t>
  </si>
  <si>
    <t>หน่วยงาน : สำนักควบคุม ป้องกัน และบำบัดโรคสัตว์</t>
  </si>
  <si>
    <t>จำนวนสัตว์ที่ได้รับการพัฒนาสุขภาพสัตว์</t>
  </si>
  <si>
    <t>จำนวนสัตว์ที่ได้รับบริการผ่าตัดทำหมันภายใต้โครงการ สัตว์ปลอดโรค คนปลอดภัยจากโรคพิษสุนัขบ้า</t>
  </si>
  <si>
    <t>ยกระดับการเลี้ยงสัตว์ให้เป็นฟาร์มที่มีระบบป้องกันโรคและการเลี้ยงสัตว์ที่เหมาะสม</t>
  </si>
  <si>
    <t>หน่วยงาน : สำนักเทคโนโลยีชีวภัณฑ์สัตว์</t>
  </si>
  <si>
    <t>ความสำเร็จของการบริหารจัดการวัคซีนที่ได้คุณภาพ</t>
  </si>
  <si>
    <t>หน่วยงาน : สำนักเทคโนโลยีชีวภาพการผลิตปศุสัตว์</t>
  </si>
  <si>
    <t>จำนวนสัตว์พันธุ์ดีที่ผลิตได้จากการผสมเทียม</t>
  </si>
  <si>
    <t>อัตราการผสมติดของการผลิตสัตว์พันธุ์ดีโดยใช้เทคโนโลยีการผสมเทียม</t>
  </si>
  <si>
    <t>หน่วยงาน : ศูนย์เทคโนโลยีสารสนเทศและการสื่อสาร</t>
  </si>
  <si>
    <r>
      <t>รอบการรายงาน :</t>
    </r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6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9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12 เดือน</t>
    </r>
  </si>
  <si>
    <t>มาตรฐาน 75 คะแนน</t>
  </si>
  <si>
    <t>ขั้นต้น 50 คะแนน</t>
  </si>
  <si>
    <t>ขั้นสูง 100 คะแนน</t>
  </si>
  <si>
    <t>ที่</t>
  </si>
  <si>
    <t>สำนัก/กอง/หน่วยงานเทียบเท่า</t>
  </si>
  <si>
    <t>คะแนนที่ได้</t>
  </si>
  <si>
    <t>สำนักงานปศุสัตว์ เขต ๑</t>
  </si>
  <si>
    <t>สำนักงานปศุสัตว์ เขต ๒</t>
  </si>
  <si>
    <t>สำนักงานปศุสัตว์ เขต ๓</t>
  </si>
  <si>
    <t>สำนักงานปศุสัตว์ เขต ๔</t>
  </si>
  <si>
    <t>สำนักงานปศุสัตว์ เขต ๕</t>
  </si>
  <si>
    <t>สำนักงานปศุสัตว์ เขต ๖</t>
  </si>
  <si>
    <t>สำนักงานปศุสัตว์ เขต ๗</t>
  </si>
  <si>
    <t>สำนักงานปศุสัตว์ เขต ๘</t>
  </si>
  <si>
    <t>สำนักงานปศุสัตว์ เขต ๙</t>
  </si>
  <si>
    <t>กลุ่มตรวจสอบภายใน</t>
  </si>
  <si>
    <t>กองการเจ้าหน้าที่</t>
  </si>
  <si>
    <t>สำนักงานเลขานุกรม</t>
  </si>
  <si>
    <t>กองสารวัตรและกักกัน</t>
  </si>
  <si>
    <t>กองผลิตภัณฑ์ปศุสัตว์</t>
  </si>
  <si>
    <t>สำนักพัฒนาอาหารสัตว์</t>
  </si>
  <si>
    <t>กองงานพระราชดำริและกิจกรรมพิเศษ</t>
  </si>
  <si>
    <t>สำนักกฎหมาย</t>
  </si>
  <si>
    <t>กองแผนงาน</t>
  </si>
  <si>
    <t>สำนักพัฒนาระบบและรับรองมาตรฐานสินค้าปศุสัตว์</t>
  </si>
  <si>
    <t>สำนักตรวจสอบคุณภาพสินค้าปศุสัตว์</t>
  </si>
  <si>
    <t>สำนักพัฒนาพันธุ์สัตว์</t>
  </si>
  <si>
    <t>ศูนย์เทคโนโลยีสารสนเทศและการสื่อสาร</t>
  </si>
  <si>
    <t>กองคลัง</t>
  </si>
  <si>
    <t>กองความร่วมมือด้านการปศุสัตว์ระหว่างประเทศ</t>
  </si>
  <si>
    <t>กองควบคุมอาหารและยาสัตว์</t>
  </si>
  <si>
    <t>กลุ่มพัฒนาวิชาการปศุสัตว์</t>
  </si>
  <si>
    <t>สำนักควบคุม ป้องกัน และบำบัดโรคสัตว์</t>
  </si>
  <si>
    <t>สำนักเทคโนโลยีชีวภัณฑ์สัตว์</t>
  </si>
  <si>
    <t>สำนักเทคโนโลยีชีวภาพการผลิตปศุสัตว์</t>
  </si>
  <si>
    <t>สถาบันสุขภาพสัตว์แห่งชาติ</t>
  </si>
  <si>
    <t>กองส่งเสริมและพัฒนาการปศุสัตว์</t>
  </si>
  <si>
    <t>กองสวัสดิภาพสัตว์และสัตวแพทย์บริการ</t>
  </si>
  <si>
    <t>กลุ่มพัฒนาระบบบริหาร</t>
  </si>
  <si>
    <t>สำนักงานปศุสัตว์พื้นที่กรุงเทพมหานคร</t>
  </si>
  <si>
    <t xml:space="preserve">การพัฒนาเกษตรกรให้เป็น Smart Farmer ด้านปศุสัตว์  </t>
  </si>
  <si>
    <t>ร้อยละ 1 (1,010 แห่ง)</t>
  </si>
  <si>
    <t>ร้อยละ 2 (1,020 แห่ง)</t>
  </si>
  <si>
    <t>ร้อยละ 3 (1,030 แห่ง)</t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</si>
  <si>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............ เดือน ............................ พ.ศ. 2566</t>
    </r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</si>
  <si>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..............................................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</si>
  <si>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.......................................................  โทรศัพท์ ..............................................</t>
    </r>
  </si>
  <si>
    <t xml:space="preserve"> ประจำปีงบประมาณ พ.ศ. 2566</t>
  </si>
  <si>
    <t>สัดส่วนของการชี้แจงประเด็นสำคัญที่สร้างความรู้ความเข้าใจที่ถูกต้อง ภายในระยะเวลา 24 ชั่วโมง ครบทั้ง 4 ขั้นตอน</t>
  </si>
  <si>
    <t>ความพึงพอใจของผู้รับบริการงานสารบรรณด้านคุณภาพของงานและการให้บริการ</t>
  </si>
  <si>
    <t>การรับรองฟาร์มปลอดโรคอหิวาต์แอฟริกาในสุกร</t>
  </si>
  <si>
    <t xml:space="preserve">คอมพาร์ทเมนต์สัตว์ปีกปลอดโรคไข้หวัดนกที่ได้รับการรับรองทั้งหมด </t>
  </si>
  <si>
    <t xml:space="preserve">เกษตรกรที่ได้รับการถ่ายทอดองค์ความรู้เข้าสู่ Smart Farmer ด้านปศุสัตว์  </t>
  </si>
  <si>
    <t>25 แห่ง</t>
  </si>
  <si>
    <t>30 แห่ง</t>
  </si>
  <si>
    <t>18 แห่ง</t>
  </si>
  <si>
    <t>19 แห่ง</t>
  </si>
  <si>
    <t>เร่งรัดติดตามลูกเกิด ธคก. ตัวที่ 1 ให้ได้ไม่ต่ำกว่าร้อยละ 40 ในปี 2566</t>
  </si>
  <si>
    <t>ผลผลิตภายใต้เขตพื้นที่ที่รับผิดชอบเพิ่มขึ้น : แพะ (ร้อยละ)</t>
  </si>
  <si>
    <t>ร้อยละ 15</t>
  </si>
  <si>
    <t>1. เกษตรกรพื้นที่ปศุสัตว์เขต 4 มีผลผลิตโคเนื้อ เพิ่มมากขึ้น</t>
  </si>
  <si>
    <t>อุบัติการณ์การเกิดโรค FMD ในพื้นที่เขต 4 ลดลง</t>
  </si>
  <si>
    <t>ศูนย์รวบรวมน้ำนมดิบได้รับการตรวจประเมินการปฏิบัติที่ดีสำหรับศูนย์รวบรวมน้ำนมดิบ (GMP) ตามเกณฑ์ที่กำหนด</t>
  </si>
  <si>
    <t>สัดส่วนของการเกิดโรค FMD ในพื้นที่ลดลง ร้อยละ 50</t>
  </si>
  <si>
    <t>ร้อยละ 100 
(25 แห่ง)</t>
  </si>
  <si>
    <t xml:space="preserve">ร้อยละ 25
</t>
  </si>
  <si>
    <t xml:space="preserve">ร้อยละ 30
(2,788,074 ตัว)
</t>
  </si>
  <si>
    <t>โคเนื้อเพิ่มขึ้น ร้อยละ 30
(643,401 ตัว จาก 2,144,673 ตัว)</t>
  </si>
  <si>
    <t xml:space="preserve">เกิดมากกว่า 6 ครั้ง
</t>
  </si>
  <si>
    <t xml:space="preserve">1–6 ครั้ง
</t>
  </si>
  <si>
    <t xml:space="preserve">ไม่เกิดอุบัติการณ์การเกิดโรค FMD
</t>
  </si>
  <si>
    <t xml:space="preserve">ร้อยละ 80
</t>
  </si>
  <si>
    <t>โครงการน้ำผึ้งคุณภาพสูงล้านนา</t>
  </si>
  <si>
    <t>การเชื่อมโยงระบบการผลิตและการบริหารจัดการด้านการตลาด โคเนื้อ–กระบือ</t>
  </si>
  <si>
    <t>การตรวจรับรองฟาร์มปลอดโรคบรูเซลลาในแพะ ระดับ A และ A (ต่ออายุ)</t>
  </si>
  <si>
    <t>จำนวนฟาร์มผ่านการรับรองฟาร์มปลอดโรคบรูเซลลา  ระดับ A และระดับ A (ต่ออายุ) ในแพะ จำนวน 70 ราย</t>
  </si>
  <si>
    <t>เกษตรกรที่เข้าร่วมโครงการได้รับการอบรมฯ จำนวน 80 ราย</t>
  </si>
  <si>
    <t>จำนวนฟาร์มผึ้งที่ผ่านการรับรองเป็นฟาร์มผึ้งที่ผลิตน้ำผึ้งคุณภาพสูงล้านนา จำนวน 10 ฟาร์ม</t>
  </si>
  <si>
    <t>7 ฟาร์ม</t>
  </si>
  <si>
    <t>40 ราย</t>
  </si>
  <si>
    <t>80 ราย</t>
  </si>
  <si>
    <t>50 ราย</t>
  </si>
  <si>
    <t>70 ราย</t>
  </si>
  <si>
    <t xml:space="preserve">รับรองการปฏิบัติทางการเกษตรที่ดีด้านปศุสัตว์สำหรับฟาร์มสุกร  </t>
  </si>
  <si>
    <t xml:space="preserve">รับรองสถานภาพฟาร์มปลอดโรคอหิวาต์แอฟริกาในสุกร (ASF)  </t>
  </si>
  <si>
    <t xml:space="preserve">สัดส่วนของฟาร์มสุกรที่ได้การรับรอง GMP  เพิ่มขึ้นร้อยละ 5
</t>
  </si>
  <si>
    <t>สัดส่วนของฟาร์มปลอดโรคอหิวาต์แอฟริกาในสุกร  เพิ่มขึ้นร้อยละ 5</t>
  </si>
  <si>
    <t xml:space="preserve">ต่ำกว่าร้อยละ 2
</t>
  </si>
  <si>
    <t xml:space="preserve">เพิ่มขึ้นร้อยละ 3
</t>
  </si>
  <si>
    <t>เพิ่มขึ้นร้อยละ 5</t>
  </si>
  <si>
    <t>25 ฟาร์ม</t>
  </si>
  <si>
    <t>ผลการรับรองฟาร์มปลอดโรคบรูเซลลา ระดับ A ในโคนมในพื้นที่ปศุสัตว์เขต 8</t>
  </si>
  <si>
    <t>จำนวนเกษตรกรเข้ารับการอบรมหลักสูตรฟาร์มมาตรฐานเลี้ยงสัตว์ (หลักสูตรการปฏิบัติที่ดีสำหรับผู้ประกอบการฟาร์มเลี้ยงสัตว์ (GAP))</t>
  </si>
  <si>
    <t>ส่งเสริมพัฒนาเพื่อลดปัญหาคุณภาพน้ำนมดิบต่ำกว่าเกณฑ์ในฟาร์มเกษตรกรผู้เลี้ยงโคนมในพื้นที่ปศุสัตว์เขต 8</t>
  </si>
  <si>
    <t>ฟาร์มผ่านการรับรอง ฟาร์มปลอดโรคบรูเซลลา ระดับ A ในโคนม 30 ฟาร์ม</t>
  </si>
  <si>
    <t>เกษตรกรเข้ารับการอบรมหลักสูตร ฟาร์มมาตรฐานเลี้ยงสัตว์ GAP 60 ราย</t>
  </si>
  <si>
    <t>ฟาร์มที่มีคุณภาพน้ำนมดิบผ่านเกณฑ์มาตรฐาน ร้อยละ 100 
(เป้าหมาย 90 ราย)</t>
  </si>
  <si>
    <t>30 ฟาร์ม</t>
  </si>
  <si>
    <t>การเลี้ยงโคเนื้อเขต 9 ให้ผลผลิตและมีมาตรฐานสูงขึ้น</t>
  </si>
  <si>
    <t>KR 1 : จำนวนประชากรโคเนื้อเพิ่มขึ้นไม่น้อยกว่าร้อยละ 3</t>
  </si>
  <si>
    <t>KR 2 : ประสิทธิภาพเจ้าหน้าที่ผสมเทียมเพิ่มสูงขึ้นเฉลี่ย 300 ตัว/คน/ปี</t>
  </si>
  <si>
    <t>KR 3 : พื้นที่ปลูกพืชอาหารสัตว์เพิ่มขึ้น ไม่น้อยกว่าร้อยละ 5</t>
  </si>
  <si>
    <t>KR 4 : จำนวนแม่โคเนื้อ ธคก. ก่อนปี 2565 ทุกโครงการ ให้ลูกร้อยละ 60 (จำนวนแม่โคทั้งหมด 1,100 ตัว)</t>
  </si>
  <si>
    <t>ฟาร์มเลี้ยงสัตว์เขต 9 มีการพัฒนาให้มีการปฏิบัติทางการเกษตรที่ดี (GAP)</t>
  </si>
  <si>
    <t>KR 1 : จำนวนเกษตรกรที่เข้ารับการอบรมหลักสูตรการปฏิบัติทางการเกษตรที่ดี (GAP)</t>
  </si>
  <si>
    <t>KR 2 : จำนวนฟาร์มของเกษตรกรที่ปรับเข้าสู่กระบวนการตรวจรับรองการปฏิบัติทางการเกษตรที่ดี (GAP) ไม่น้อยกว่าร้อยละ 80 จากเป้าหมาย 29 ฟาร์ม</t>
  </si>
  <si>
    <t>เพิ่มขึ้นไม่น้อยกว่าร้อยละ 3 </t>
  </si>
  <si>
    <t>300 ตัว/คน</t>
  </si>
  <si>
    <t>แม่โคเนื้อ ธคก. ให้ลูกร้อยละ 60 ขึ้นไป (707 ตัว)</t>
  </si>
  <si>
    <t>ร้อยละ 90 (เป้าหมาย 35 ราย)</t>
  </si>
  <si>
    <t>29 ฟาร์ม</t>
  </si>
  <si>
    <t xml:space="preserve">ร้อยละ 1
</t>
  </si>
  <si>
    <t>ร้อยละ 2</t>
  </si>
  <si>
    <t xml:space="preserve">260 ตัว/คน
</t>
  </si>
  <si>
    <t xml:space="preserve">280 ตัว/คน
</t>
  </si>
  <si>
    <t xml:space="preserve">300 ตัว/คน
</t>
  </si>
  <si>
    <t xml:space="preserve">ร้อยละ 3
</t>
  </si>
  <si>
    <t xml:space="preserve">ร้อยละ 40
</t>
  </si>
  <si>
    <t>23 ฟาร์ม</t>
  </si>
  <si>
    <t>26 ฟาร์ม</t>
  </si>
  <si>
    <t>การตรวจสอบภายในของหน่วยงานภายในกรมปศุสัตว์ที่ส่งเสริมให้หน่วยงานสามารถปฏิบัติงานได้เต็มประสิทธิภาพ เป็นไปตามกฎ ระเบียบ มีความโปร่งใส ตรวจสอบได้และมุ่งสู่ความเป็นองค์การ 4.0</t>
  </si>
  <si>
    <t xml:space="preserve">ความสำเร็จในการสรุปผลการตรวจสอบและติดตามผลการปรับปรุงแก้ไขการปฏิบัติงานของหน่วยงานตามข้อเสนอแนะของผู้ตรวจสอบภายในจังหวัดหรือสำนักงานการตรวจเงินแผ่นดินที่เข้าตรวจสอบหน่วยงานในสังกัด กรมปศุสัตว์ เสนออธิบดีให้ความเห็นชอบหรือสั่งการ เพื่อส่งเสริมให้การปฏิบัติงานมีประสิทธิภาพเป็นไปตามกฎ ระเบียบ มีความโปร่งใส ตรวจสอบได้ และมุ่งสู่ความเป็นองค์การ 4.0  </t>
  </si>
  <si>
    <t>สัดส่วนผลการดำเนินงานที่ทำได้เทียบจากแผนการตรวจสอบประจำปี ตามที่กรมฯ อนุมัติ ร้อยละ 100 (14 เรื่อง/ชุดรายงาน)</t>
  </si>
  <si>
    <t>สัดส่วนผลการดำเนินงานที่ทำได้ ร้อยละ 100 (18 เรื่อง/ชุดรายงาน)</t>
  </si>
  <si>
    <t>การจัดส่งข้อมูลคำของบประมาณรายจ่ายประจำปีงบประมาณ พ.ศ. 2567 ให้สำนักงานเศรษฐกิจการเกษตร</t>
  </si>
  <si>
    <t xml:space="preserve">ระดับความสำเร็จของการเร่งรัดผลการดำเนินงานตามเอกสารงบประมาณรายจ่าย ประจำปีงบประมาณ พ.ศ. 2566 </t>
  </si>
  <si>
    <t>จัดส่งข้อมูล ล่าช้ากว่าระยะเวลาที่กำหนด 4 วัน</t>
  </si>
  <si>
    <t>จัดส่งข้อมูล ล่าช้ากว่าระยะเวลาที่กำหนด 2 วัน</t>
  </si>
  <si>
    <t>จัดส่งข้อมูลได้ภายในระยะเวลาที่กำหนด</t>
  </si>
  <si>
    <t>จัดส่งข้อมูลคำของบประมาณรายจ่ายประจำปีให้สำนักงานเศรษฐกิจการเกษตร  ภายในระยะเวลาที่กำหนด</t>
  </si>
  <si>
    <t>การจัดทำแผนปฏิบัติราชการกรมปศุสัตว์ ประจำปี พ.ศ. 2566 ให้สอดคล้องเชื่อมโยงกับแผนทั้ง 3 ระดับ ตามมติคณะรัฐมนตรีเมื่อวันที่ 4 ธันวาคม 2560 รวมทั้งการนำเข้าแผนปฏิบัติราชการกรมปศุสัตว์ ประจำปี พ.ศ. 2566 และข้อมูลแผนงาน/โครงการประจำปี 2566 พร้อมรายงานผลการดำเนินงานเป็นรายไตรมาส เสนอให้ปลัดกระทรวงฯ ให้ความเห็นชอบ (M7) ผ่านระบบติดตามและประเมินผลแห่งชาติ (eMENSCR)</t>
  </si>
  <si>
    <t>จัดทำแผนปฏิบัติราชการกรมปศุสัตว์ ประจำปี พ.ศ. 2566 ให้สอดคล้องเชื่อมโยงกับแผนทั้ง 3 ระดับ</t>
  </si>
  <si>
    <t xml:space="preserve">นำเข้าแผนปฏิบัติราชการกรมปศุสัตว์ประจำปี พ.ศ. 2566 และข้อมูลแผนงาน/โครงการประจำปี 2566 ในระบบ eMENSCR
</t>
  </si>
  <si>
    <t>รายงานผลการดำเนินงานตามแผนปฏิบัติราชการกรมปศุสัตว์ประจำปี พ.ศ. 2566 เป็นรายไตรมาส เสนอให้ปลัดกระทรวงฯ ให้ความเห็นชอบ (M7) ผ่านระบบ eMENSCR</t>
  </si>
  <si>
    <t>การรักษาคุณภาพขอบข่ายตามมาตรฐาน ISO/IEC 17025</t>
  </si>
  <si>
    <t>สัดส่วนตัวอย่างที่ได้รับการชันสูตรโรคสัตว์</t>
  </si>
  <si>
    <t>จำนวนตัวอย่างที่ได้รับการชันสูตรโรคสัตว์ 223,098 ตัวอย่าง</t>
  </si>
  <si>
    <t>สัดส่วนการรักษาคุณภาพขอบข่าย
ตามมาตรฐาน ISO/IEC 17025 ร้อยละ 100</t>
  </si>
  <si>
    <t>ออกใบรับรองสุขอนามัย (Health Certificate) สำหรับสินค้าปศุสัตว์ เพื่อการส่งออก</t>
  </si>
  <si>
    <t xml:space="preserve">ออกใบรับรองสุขอนามัย (Health Certificate)  สำหรับสินค้าปศุสัตว์เพื่อการส่งออก ได้ร้อยละ 100 (133,000 ฉบับ)
</t>
  </si>
  <si>
    <t>ประชาชนสามารถยื่นคำขอรับรองมาตรฐานสินค้าเกษตร (GAP) ด้านปศุสัตว์  ผ่านระบบออนไลน์</t>
  </si>
  <si>
    <t xml:space="preserve">แผนการพัฒนาระบบ  e–Service ในระยะ 3 ปี  (ปี 2565–2567)
</t>
  </si>
  <si>
    <t xml:space="preserve">มาตรฐานแบบฟอร์มขอรับบริการ GAP และ มาตรฐานแบบฟอร์มใบรับรอง GAP ด้านปศุสัตว์
</t>
  </si>
  <si>
    <t xml:space="preserve">ให้บริการ e–Service ระบบรับรองมาตรฐานสินค้าเกษตร (GAP) ด้าน ปศุสัตว์
</t>
  </si>
  <si>
    <t>อาหารสัตว์และวัตถุอันตรายด้านการปศุสัตว์มีคุณภาพได้มาตรฐานเป็นไปตามข้อกำหนด</t>
  </si>
  <si>
    <t>ร้อยละ 100 (เป้าหมาย 15,260,000 ล้านตัว)</t>
  </si>
  <si>
    <t>ร้อยละ 100 (เป้าหมาย 87,000 ตัว)</t>
  </si>
  <si>
    <t>ร้อยละ 100 (เป้าหมาย 15,528 ราย)</t>
  </si>
  <si>
    <t>ความสามารถในการผลิตวัคซีนและสารทดสอบโรคที่มีคุณภาพและปริมาณตามแผนการผลิตปีงบประมาณ 2566</t>
  </si>
  <si>
    <t>การเคลื่อนย้ายสัตว์หรือซากสัตว์ภายในราชอาณาจักร ทางระบบอิเล็กทรอนิกส์แบบพิเศษ (e–Privilege Permit)</t>
  </si>
  <si>
    <t>ร้อยละ 100 (320 สิทธิ์)</t>
  </si>
  <si>
    <t>ร้อยละ 100 (690,000 คัน)</t>
  </si>
  <si>
    <t>ผลสัมฤทธิ์ของการตอบรับจองคิวเข้ารับบริการผ่าตัดทำหมันของกองสวัสดิภาพสัตว์และสัตวแพทย์บริการ</t>
  </si>
  <si>
    <t>ร้อยละ 87.57
(ผลการดำเนินงานปี 2565)</t>
  </si>
  <si>
    <t>ร้อยละ
94</t>
  </si>
  <si>
    <t>จำนวนวิธีวิเคราะห์คุณภาพสินค้าปศุสัตว์ที่ได้รับการพัฒนาใหม่และตรวจสอบความใช้ได้ของวิธี</t>
  </si>
  <si>
    <t>ร้อยละ 100  (เป้าหมาย 244,469 ตัวอย่าง)</t>
  </si>
  <si>
    <t>22 วิธี</t>
  </si>
  <si>
    <t>21 วิธี</t>
  </si>
  <si>
    <t>23 วิธี</t>
  </si>
  <si>
    <t>ระบบการขึ้นทะเบียนเกษตรกรและการรับการช่วยเหลือด้านการเกษตร</t>
  </si>
  <si>
    <t>การพัฒนาระบบบัญชีข้อมูล (Data Catalog) เพื่อนำไปสู่การเปิดเผยข้อมูลภาครัฐ (Open Data)</t>
  </si>
  <si>
    <t xml:space="preserve">จัดทำรูปแบบใบรับรองการขึ้นทะเบียนเกษตรกรผู้เลี้ยงสัตว์แล้วเสร็จ
</t>
  </si>
  <si>
    <t xml:space="preserve">ทดสอบระบบการออกใบรับรองการขึ้นทะเบียนเกษตรกรผู้เลี้ยงสัตว์
</t>
  </si>
  <si>
    <t xml:space="preserve">เปิดใช้งานระบบการออกใบรับรองการขึ้นทะเบียนเกษตรกรผู้เลี้ยงสัตว์ และเกษตรกรสามารถพิมพ์ใบรับรองฯ แบบออนไลน์ได้
</t>
  </si>
  <si>
    <t xml:space="preserve">ระดับการจัดทำชุดข้อมูลเข้าสู่ระบบบัญชีข้อมูลภาครัฐ  (GD Catalog) กรมปศุสัตว์ ไม่น้อยกว่า 5 ชุดข้อมูล
 </t>
  </si>
  <si>
    <t xml:space="preserve">ติดตั้งระบบบัญชีข้อมูลภาครัฐ (GD catalog) กรมปศุสัตว์
</t>
  </si>
  <si>
    <t xml:space="preserve">– จัดทำรายชื่อชุดข้อมูลแล้วเสร็จ
– จัดทำคำอธิบายชุดข้อมูล (Metadata) แล้วเสร็จ
– จัดทำคำอธิบายทรัพยากรข้อมูล (Resource) แล้วเสร็จ
</t>
  </si>
  <si>
    <t xml:space="preserve">จัดทำชุดข้อมูลเข้าสู่ระบบบัญชีข้อมูลภาครัฐ (GD Catalog) กรมปศุสัตว์ ไม่น้อยกว่า 5 ชุดข้อมูล
</t>
  </si>
  <si>
    <t>ส่งเสริมความร่วมมือทางวิชาการด้านการปศุสัตว์ระหว่างประเทศ ในระดับทวิภาคี พหุภาคี และองค์การระหว่างประเทศ</t>
  </si>
  <si>
    <t>ส่งเสริมและแก้ไขปัญหาการค้าสินค้าปศุสัตว์ระหว่างประเทศ ในระดับทวิภาคี พหุภาคี และองค์การระหว่างประเทศ</t>
  </si>
  <si>
    <t>มากกว่า 4 ครั้ง</t>
  </si>
  <si>
    <t>มากกว่า 7 ประเทศ</t>
  </si>
  <si>
    <t>น้อยกว่า 3 ครั้ง</t>
  </si>
  <si>
    <t>3-4 ครั้ง</t>
  </si>
  <si>
    <t>น้อยกว่า 4 ประเทศ</t>
  </si>
  <si>
    <t>4-7 ประเทศ</t>
  </si>
  <si>
    <t>จำนวนเกษตรกรที่ได้รับการพัฒนาด้านการแปรรูปผลิตภัณฑ์</t>
  </si>
  <si>
    <t>จำนวนเกษตรกรที่ผ่านการอบรมเชิงปฏิบัติการด้านการแปรรูปผลิตภัณฑ์ปศุสัตว์ สามารถนำความรู้ไปสร้างอาชีพ และมีรายได้</t>
  </si>
  <si>
    <t>ร้อยละ 100 (เป้าหมาย 1,180 ราย)</t>
  </si>
  <si>
    <t>75 ราย</t>
  </si>
  <si>
    <t>7 ผลงาน</t>
  </si>
  <si>
    <t>2.1 โคเนื้อ โคนม กระบือ แพะแกะ สุกร</t>
  </si>
  <si>
    <t>มากกว่าร้อยละ 85
(เป้าหมาย 45 ผลงาน)</t>
  </si>
  <si>
    <t>มากกว่าร้อยละ 80</t>
  </si>
  <si>
    <t>น้อยกว่าร้อยละ 65</t>
  </si>
  <si>
    <t>น้อยกว่าร้อยละ 50</t>
  </si>
  <si>
    <t>มากกว่าร้อยละ 70</t>
  </si>
  <si>
    <t>น้อยกว่าร้อยละ 80</t>
  </si>
  <si>
    <t>มากกว่าร้อยละ 90</t>
  </si>
  <si>
    <t>ความสำเร็จของการบริการให้คำแนะนำด้านการจัดการอาหารสัตว์แก่เกษตรกร จำนวน 1,400 ราย จากศูนย์บริการอาหารสัตว์กรมปศุสัตว์ (Feed center)</t>
  </si>
  <si>
    <t>ร้อยละ 100 (เป้าหมาย 150 ราย)</t>
  </si>
  <si>
    <t>ร้อยละ 100 (เป้าหมาย 1,400 ราย)</t>
  </si>
  <si>
    <t>ร้อยละ 100 (เป้าหมาย234,034 ตัว)</t>
  </si>
  <si>
    <t>ร้อยละ 63</t>
  </si>
  <si>
    <t>ร้อยละ 64</t>
  </si>
  <si>
    <t>ส่งเสริมและพัฒนาสินค้าเกษตรชีวภาพ</t>
  </si>
  <si>
    <t>ส่งเสริมและพัฒนาสินค้าเกษตรอัตลักษณ์พื้นถิ่น</t>
  </si>
  <si>
    <t>โครงการระบบส่งเสริมการเกษตรแบบแปลงใหญ่</t>
  </si>
  <si>
    <t>ระดับความสำเร็จของการดำเนินคดีปกครองตามข้อกำหนดขั้นตอนและระยะเวลาที่กรมปศุสัตว์กำหนด</t>
  </si>
  <si>
    <t>ระดับความสำเร็จของการดำเนินคดีแพ่งตามข้อกำหนดขั้นตอนและระยะเวลาที่กรมปศุสัตว์กำหนด</t>
  </si>
  <si>
    <t>การประเมินผลสัมฤทธิ์ พระราชบัญญัติควบคุมคุณภาพอาหารสัตว์ พ.ศ. 2558</t>
  </si>
  <si>
    <t xml:space="preserve">จัดทำสรุปผลการรับฟังความคิดเห็นเป็นประเด็นของฝ่ายต่าง ๆ อย่างครบถ้วน
</t>
  </si>
  <si>
    <t xml:space="preserve">ร้อยละ 70
</t>
  </si>
  <si>
    <t xml:space="preserve">ร้อยละ 100
</t>
  </si>
  <si>
    <t xml:space="preserve">ร้อยละ 65
</t>
  </si>
  <si>
    <t xml:space="preserve">รับฟังความเห็นของผู้ที่เกี่ยวข้อง
</t>
  </si>
  <si>
    <t xml:space="preserve">จัดทำรายงานการประเมินผลสัมฤทธิ์ของกฎหมาย
</t>
  </si>
  <si>
    <t>ระดับความสำเร็จในการพัฒนาบุคลากร กรมปศุสัตว์</t>
  </si>
  <si>
    <t>ระดับความสำเร็จการเพิ่มประสิทธิภาพการประเมินบุคคลและผลงานเพื่อเลื่อนแต่งตั้งให้ดำรงตำแหน่งประเภทวิชาการในระดับที่สูงขึ้น</t>
  </si>
  <si>
    <t>ถ่ายทอดแลกเปลี่ยนเรียนรู้ และสร้างความรู้ความเข้าใจให้แก่หน่วยงานและข้าราชการในรูปแบบต่าง ๆ</t>
  </si>
  <si>
    <t>จัดทำแผนและกำหนดแนวทางพัฒนาการปรับปรุงกระบวนงานประเมินบุคคลและผลงาน และดำเนินการตามแผนได้ร้อยละ 50</t>
  </si>
  <si>
    <t xml:space="preserve">ดำเนินการตามแผน ได้ร้อยละ 100
</t>
  </si>
  <si>
    <t xml:space="preserve">ถ่ายทอดแลกเปลี่ยนเรียนรู้ และสร้างความรู้ความเข้าใจให้แก่หน่วยงานและข้าราชการในรูปแบบต่าง ๆ
</t>
  </si>
  <si>
    <t>ต่ำกว่าร้อยละ 60</t>
  </si>
  <si>
    <t>ร้อยละ 60-90</t>
  </si>
  <si>
    <t>ร้อยละ 90 ขึ้นไป</t>
  </si>
  <si>
    <t>ระดับความสำเร็จของการเพิ่มการอำนวยความสะดวกในการชำระค่าธรรมเนียมผ่านระบบดิจิทัล</t>
  </si>
  <si>
    <t>ไม่น้อยกว่าร้อยละ 70</t>
  </si>
  <si>
    <t xml:space="preserve">ไม่น้อยกว่าร้อยละ 10
</t>
  </si>
  <si>
    <t>การมอบกรรมสิทธิ์โค–กระบือแก่เกษตรกร</t>
  </si>
  <si>
    <t>การพัฒนาศักยภาพด้านปศุสัตว์ของเกษตรกรในพื้นที่โครงการหลวง</t>
  </si>
  <si>
    <t>ร้อยละ 100 (เป้าหมาย 6,500 ราย)</t>
  </si>
  <si>
    <t>ร้อยละ 100 
(เป้าหมาย 600 ราย)</t>
  </si>
  <si>
    <t xml:space="preserve">1.1 การควบคุมประชากรสุนัข และแมว ที่เข้ารับการทำหมัน </t>
  </si>
  <si>
    <t>1.2 การฉีดวัคซีนป้องกันโรคพิษสุนัขบ้า สุนัข และแมว</t>
  </si>
  <si>
    <t>ร้อยละ 100 (เป้าหมายรวม 4,200 ตัว)</t>
  </si>
  <si>
    <t>1,700 ตัว</t>
  </si>
  <si>
    <t>2,500 ตัว</t>
  </si>
  <si>
    <t>ร้อยละ 100 (เป้าหมาย 24 แห่ง)</t>
  </si>
  <si>
    <t>451.02คะแนน</t>
  </si>
  <si>
    <t>400 คะแนน</t>
  </si>
  <si>
    <t>442 คะแนน</t>
  </si>
  <si>
    <t>451 คะแนน</t>
  </si>
  <si>
    <t>สรุปผลคะแนนการประเมินผลการปฏิบัติราชการตามคำรับรองการปฏิบัติราชการของหน่วยงานภายในกรมปศุสัตว์
ประจำปีงบประมาณ พ.ศ. ๒๕๖๖ รอบ ๑๒ เดือน (๑ ตุลาคม ๒๕๖๕ - ๓๐ กันยายน ๒๕๖๖)</t>
  </si>
  <si>
    <r>
      <t>รอบการรายงาน :</t>
    </r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6 เดือน </t>
    </r>
    <r>
      <rPr>
        <b/>
        <sz val="14"/>
        <rFont val="Wingdings"/>
        <charset val="2"/>
      </rPr>
      <t>o</t>
    </r>
    <r>
      <rPr>
        <b/>
        <sz val="14"/>
        <rFont val="TH SarabunPSK"/>
        <family val="2"/>
      </rPr>
      <t xml:space="preserve"> 9 เดือน </t>
    </r>
    <r>
      <rPr>
        <b/>
        <sz val="14"/>
        <rFont val="Wingdings"/>
        <charset val="2"/>
      </rPr>
      <t>þ</t>
    </r>
    <r>
      <rPr>
        <b/>
        <sz val="14"/>
        <rFont val="TH SarabunPSK"/>
        <family val="2"/>
      </rPr>
      <t xml:space="preserve"> 12 เดือน</t>
    </r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</si>
  <si>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 ……….  เดือน  …………………….  พ.ศ. 2566</t>
    </r>
  </si>
  <si>
    <t>รายงานผลการปฏิบัติราชการตามคำรับรองการปฏิบัติราชการของหน่วยงานภายในกรมปศุสัตว์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</si>
</sst>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0070C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name val="Wingdings"/>
      <charset val="2"/>
    </font>
    <font>
      <b/>
      <sz val="14"/>
      <name val="Wingdings"/>
      <charset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sz val="14"/>
      <color theme="1"/>
      <name val="TH SarabunIT๙"/>
      <family val="2"/>
    </font>
    <font>
      <b/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3" fontId="7" fillId="0" borderId="2" xfId="0" applyNumberFormat="1" applyFont="1" applyFill="1" applyBorder="1" applyAlignment="1">
      <alignment horizontal="center" vertical="top" wrapText="1" readingOrder="1"/>
    </xf>
    <xf numFmtId="1" fontId="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readingOrder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0</xdr:row>
      <xdr:rowOff>0</xdr:rowOff>
    </xdr:from>
    <xdr:ext cx="875432" cy="324191"/>
    <xdr:sp macro="" textlink="">
      <xdr:nvSpPr>
        <xdr:cNvPr id="2" name="กล่องข้อความ 1"/>
        <xdr:cNvSpPr txBox="1"/>
      </xdr:nvSpPr>
      <xdr:spPr>
        <a:xfrm>
          <a:off x="6877050" y="0"/>
          <a:ext cx="875432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1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37"/>
  <sheetViews>
    <sheetView workbookViewId="0">
      <selection activeCell="A3" sqref="A3"/>
    </sheetView>
  </sheetViews>
  <sheetFormatPr defaultRowHeight="18.75"/>
  <cols>
    <col min="1" max="1" width="12.140625" style="48" customWidth="1"/>
    <col min="2" max="2" width="49.5703125" style="48" customWidth="1"/>
    <col min="3" max="3" width="20.7109375" style="48" customWidth="1"/>
    <col min="4" max="16384" width="9.140625" style="48"/>
  </cols>
  <sheetData>
    <row r="1" spans="1:3" ht="23.25" customHeight="1">
      <c r="A1" s="75" t="s">
        <v>353</v>
      </c>
      <c r="B1" s="75"/>
      <c r="C1" s="75"/>
    </row>
    <row r="2" spans="1:3" ht="22.5" customHeight="1">
      <c r="A2" s="75"/>
      <c r="B2" s="75"/>
      <c r="C2" s="75"/>
    </row>
    <row r="3" spans="1:3" ht="19.5" customHeight="1">
      <c r="A3" s="49" t="s">
        <v>122</v>
      </c>
      <c r="B3" s="49" t="s">
        <v>123</v>
      </c>
      <c r="C3" s="49" t="s">
        <v>124</v>
      </c>
    </row>
    <row r="4" spans="1:3" ht="19.5" customHeight="1">
      <c r="A4" s="61">
        <v>1</v>
      </c>
      <c r="B4" s="47" t="s">
        <v>125</v>
      </c>
      <c r="C4" s="50">
        <f>'เขต 1'!J12</f>
        <v>0</v>
      </c>
    </row>
    <row r="5" spans="1:3" ht="19.5" customHeight="1">
      <c r="A5" s="61">
        <v>2</v>
      </c>
      <c r="B5" s="47" t="s">
        <v>126</v>
      </c>
      <c r="C5" s="50">
        <f>'เขต 2'!J12</f>
        <v>0</v>
      </c>
    </row>
    <row r="6" spans="1:3" ht="19.5" customHeight="1">
      <c r="A6" s="61">
        <v>3</v>
      </c>
      <c r="B6" s="47" t="s">
        <v>127</v>
      </c>
      <c r="C6" s="50">
        <f>'เขต 3'!J11</f>
        <v>0</v>
      </c>
    </row>
    <row r="7" spans="1:3" ht="19.5" customHeight="1">
      <c r="A7" s="61">
        <v>4</v>
      </c>
      <c r="B7" s="47" t="s">
        <v>128</v>
      </c>
      <c r="C7" s="50">
        <f>'เขต 4'!J12</f>
        <v>0</v>
      </c>
    </row>
    <row r="8" spans="1:3" ht="19.5" customHeight="1">
      <c r="A8" s="61">
        <v>5</v>
      </c>
      <c r="B8" s="47" t="s">
        <v>129</v>
      </c>
      <c r="C8" s="50">
        <f>'เขต 5'!J12</f>
        <v>0</v>
      </c>
    </row>
    <row r="9" spans="1:3" ht="19.5" customHeight="1">
      <c r="A9" s="61">
        <v>6</v>
      </c>
      <c r="B9" s="47" t="s">
        <v>130</v>
      </c>
      <c r="C9" s="50">
        <f>'เขต 6'!J11</f>
        <v>0</v>
      </c>
    </row>
    <row r="10" spans="1:3" ht="19.5" customHeight="1">
      <c r="A10" s="61">
        <v>7</v>
      </c>
      <c r="B10" s="47" t="s">
        <v>131</v>
      </c>
      <c r="C10" s="50">
        <f>'เขต 7'!J11</f>
        <v>0</v>
      </c>
    </row>
    <row r="11" spans="1:3" ht="19.5" customHeight="1">
      <c r="A11" s="61">
        <v>8</v>
      </c>
      <c r="B11" s="47" t="s">
        <v>132</v>
      </c>
      <c r="C11" s="50">
        <f>'เขต 8'!J12</f>
        <v>0</v>
      </c>
    </row>
    <row r="12" spans="1:3" ht="19.5" customHeight="1">
      <c r="A12" s="61">
        <v>9</v>
      </c>
      <c r="B12" s="47" t="s">
        <v>133</v>
      </c>
      <c r="C12" s="50">
        <f>'เขต 9'!J17</f>
        <v>0</v>
      </c>
    </row>
    <row r="13" spans="1:3" ht="19.5" customHeight="1">
      <c r="A13" s="61">
        <v>10</v>
      </c>
      <c r="B13" s="47" t="s">
        <v>134</v>
      </c>
      <c r="C13" s="50">
        <f>ตสน.!J11</f>
        <v>0</v>
      </c>
    </row>
    <row r="14" spans="1:3" ht="19.5" customHeight="1">
      <c r="A14" s="61">
        <v>11</v>
      </c>
      <c r="B14" s="47" t="s">
        <v>135</v>
      </c>
      <c r="C14" s="50">
        <f>กกจ.!J11</f>
        <v>0</v>
      </c>
    </row>
    <row r="15" spans="1:3" ht="19.5" customHeight="1">
      <c r="A15" s="61">
        <v>12</v>
      </c>
      <c r="B15" s="47" t="s">
        <v>136</v>
      </c>
      <c r="C15" s="50">
        <f>สลก.!J11</f>
        <v>0</v>
      </c>
    </row>
    <row r="16" spans="1:3" ht="19.5" customHeight="1">
      <c r="A16" s="61">
        <v>13</v>
      </c>
      <c r="B16" s="47" t="s">
        <v>137</v>
      </c>
      <c r="C16" s="50">
        <f>กสก.!J11</f>
        <v>0</v>
      </c>
    </row>
    <row r="17" spans="1:3" ht="19.5" customHeight="1">
      <c r="A17" s="61">
        <v>14</v>
      </c>
      <c r="B17" s="47" t="s">
        <v>138</v>
      </c>
      <c r="C17" s="50">
        <f>กผส.!J11</f>
        <v>0</v>
      </c>
    </row>
    <row r="18" spans="1:3" ht="19.5" customHeight="1">
      <c r="A18" s="61">
        <v>15</v>
      </c>
      <c r="B18" s="47" t="s">
        <v>139</v>
      </c>
      <c r="C18" s="50">
        <f>สอส.!J11</f>
        <v>0</v>
      </c>
    </row>
    <row r="19" spans="1:3" ht="19.5" customHeight="1">
      <c r="A19" s="61">
        <v>16</v>
      </c>
      <c r="B19" s="47" t="s">
        <v>140</v>
      </c>
      <c r="C19" s="50">
        <f>กพก.!J11</f>
        <v>0</v>
      </c>
    </row>
    <row r="20" spans="1:3" ht="19.5" customHeight="1">
      <c r="A20" s="61">
        <v>17</v>
      </c>
      <c r="B20" s="47" t="s">
        <v>141</v>
      </c>
      <c r="C20" s="50">
        <f>สกม.!J12</f>
        <v>0</v>
      </c>
    </row>
    <row r="21" spans="1:3" ht="19.5" customHeight="1">
      <c r="A21" s="61">
        <v>18</v>
      </c>
      <c r="B21" s="47" t="s">
        <v>142</v>
      </c>
      <c r="C21" s="50">
        <f>กผง.!J12</f>
        <v>0</v>
      </c>
    </row>
    <row r="22" spans="1:3" ht="19.5" customHeight="1">
      <c r="A22" s="61">
        <v>19</v>
      </c>
      <c r="B22" s="47" t="s">
        <v>143</v>
      </c>
      <c r="C22" s="50">
        <f>สพส.!J11</f>
        <v>0</v>
      </c>
    </row>
    <row r="23" spans="1:3" ht="19.5" customHeight="1">
      <c r="A23" s="61">
        <v>20</v>
      </c>
      <c r="B23" s="47" t="s">
        <v>144</v>
      </c>
      <c r="C23" s="50">
        <f>สตส.!J11</f>
        <v>0</v>
      </c>
    </row>
    <row r="24" spans="1:3" ht="19.5" customHeight="1">
      <c r="A24" s="61">
        <v>21</v>
      </c>
      <c r="B24" s="47" t="s">
        <v>145</v>
      </c>
      <c r="C24" s="50">
        <f>สพพ.!J13</f>
        <v>0</v>
      </c>
    </row>
    <row r="25" spans="1:3" ht="19.5" customHeight="1">
      <c r="A25" s="61">
        <v>22</v>
      </c>
      <c r="B25" s="47" t="s">
        <v>146</v>
      </c>
      <c r="C25" s="50">
        <f>ศทส.!J11</f>
        <v>0</v>
      </c>
    </row>
    <row r="26" spans="1:3" ht="19.5" customHeight="1">
      <c r="A26" s="61">
        <v>23</v>
      </c>
      <c r="B26" s="47" t="s">
        <v>147</v>
      </c>
      <c r="C26" s="50">
        <f>กค.!J11</f>
        <v>0</v>
      </c>
    </row>
    <row r="27" spans="1:3" ht="19.5" customHeight="1">
      <c r="A27" s="61">
        <v>24</v>
      </c>
      <c r="B27" s="47" t="s">
        <v>148</v>
      </c>
      <c r="C27" s="50">
        <f>กรป.!J11</f>
        <v>0</v>
      </c>
    </row>
    <row r="28" spans="1:3" ht="19.5" customHeight="1">
      <c r="A28" s="61">
        <v>25</v>
      </c>
      <c r="B28" s="47" t="s">
        <v>149</v>
      </c>
      <c r="C28" s="50">
        <f>อยส.!J11</f>
        <v>0</v>
      </c>
    </row>
    <row r="29" spans="1:3" ht="19.5" customHeight="1">
      <c r="A29" s="61">
        <v>26</v>
      </c>
      <c r="B29" s="47" t="s">
        <v>150</v>
      </c>
      <c r="C29" s="50">
        <f>กวป.!J11</f>
        <v>0</v>
      </c>
    </row>
    <row r="30" spans="1:3" ht="19.5" customHeight="1">
      <c r="A30" s="61">
        <v>27</v>
      </c>
      <c r="B30" s="47" t="s">
        <v>151</v>
      </c>
      <c r="C30" s="50">
        <f>สคบ.!J12</f>
        <v>0</v>
      </c>
    </row>
    <row r="31" spans="1:3" ht="19.5" customHeight="1">
      <c r="A31" s="61">
        <v>28</v>
      </c>
      <c r="B31" s="47" t="s">
        <v>152</v>
      </c>
      <c r="C31" s="50">
        <f>สทช.!J11</f>
        <v>0</v>
      </c>
    </row>
    <row r="32" spans="1:3" ht="19.5" customHeight="1">
      <c r="A32" s="61">
        <v>29</v>
      </c>
      <c r="B32" s="47" t="s">
        <v>153</v>
      </c>
      <c r="C32" s="50">
        <f>สทป.!J11</f>
        <v>0</v>
      </c>
    </row>
    <row r="33" spans="1:3" ht="19.5" customHeight="1">
      <c r="A33" s="61">
        <v>30</v>
      </c>
      <c r="B33" s="47" t="s">
        <v>154</v>
      </c>
      <c r="C33" s="50">
        <f>สสช.!J11</f>
        <v>0</v>
      </c>
    </row>
    <row r="34" spans="1:3" ht="19.5" customHeight="1">
      <c r="A34" s="61">
        <v>31</v>
      </c>
      <c r="B34" s="47" t="s">
        <v>155</v>
      </c>
      <c r="C34" s="50">
        <f>กสส.!J12</f>
        <v>0</v>
      </c>
    </row>
    <row r="35" spans="1:3" ht="19.5" customHeight="1">
      <c r="A35" s="61">
        <v>32</v>
      </c>
      <c r="B35" s="47" t="s">
        <v>156</v>
      </c>
      <c r="C35" s="50">
        <f>กสบ.!J11</f>
        <v>0</v>
      </c>
    </row>
    <row r="36" spans="1:3" ht="19.5" customHeight="1">
      <c r="A36" s="61">
        <v>33</v>
      </c>
      <c r="B36" s="47" t="s">
        <v>157</v>
      </c>
      <c r="C36" s="50">
        <f>กพร.!J12</f>
        <v>0</v>
      </c>
    </row>
    <row r="37" spans="1:3" ht="19.5" customHeight="1">
      <c r="A37" s="61">
        <v>34</v>
      </c>
      <c r="B37" s="47" t="s">
        <v>158</v>
      </c>
      <c r="C37" s="50">
        <f>กทม.!J13</f>
        <v>0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25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38" customHeight="1">
      <c r="A9" s="26">
        <v>1</v>
      </c>
      <c r="B9" s="20" t="s">
        <v>179</v>
      </c>
      <c r="C9" s="22">
        <v>20</v>
      </c>
      <c r="D9" s="22" t="s">
        <v>186</v>
      </c>
      <c r="E9" s="22" t="s">
        <v>50</v>
      </c>
      <c r="F9" s="22" t="s">
        <v>184</v>
      </c>
      <c r="G9" s="22" t="s">
        <v>185</v>
      </c>
      <c r="H9" s="53"/>
      <c r="I9" s="6"/>
      <c r="J9" s="7"/>
      <c r="K9" s="8"/>
    </row>
    <row r="10" spans="1:11" ht="135" customHeight="1">
      <c r="A10" s="26">
        <v>2</v>
      </c>
      <c r="B10" s="20" t="s">
        <v>180</v>
      </c>
      <c r="C10" s="22">
        <v>40</v>
      </c>
      <c r="D10" s="22" t="s">
        <v>182</v>
      </c>
      <c r="E10" s="22" t="s">
        <v>187</v>
      </c>
      <c r="F10" s="22" t="s">
        <v>188</v>
      </c>
      <c r="G10" s="22" t="s">
        <v>189</v>
      </c>
      <c r="H10" s="53"/>
      <c r="I10" s="6"/>
      <c r="J10" s="7"/>
      <c r="K10" s="8"/>
    </row>
    <row r="11" spans="1:11" ht="75">
      <c r="A11" s="26">
        <v>3</v>
      </c>
      <c r="B11" s="20" t="s">
        <v>181</v>
      </c>
      <c r="C11" s="21">
        <v>40</v>
      </c>
      <c r="D11" s="22" t="s">
        <v>183</v>
      </c>
      <c r="E11" s="22" t="s">
        <v>190</v>
      </c>
      <c r="F11" s="22" t="s">
        <v>13</v>
      </c>
      <c r="G11" s="64" t="s">
        <v>13</v>
      </c>
      <c r="H11" s="53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17"/>
      <c r="F12" s="17"/>
      <c r="G12" s="78"/>
      <c r="H12" s="78"/>
      <c r="I12" s="24"/>
      <c r="J12" s="18">
        <f>SUM(J9:J11)</f>
        <v>0</v>
      </c>
      <c r="K12" s="19"/>
    </row>
    <row r="13" spans="1:11">
      <c r="A13" s="54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11.140625" style="1" customWidth="1"/>
    <col min="5" max="5" width="8.5703125" style="1" customWidth="1"/>
    <col min="6" max="6" width="9.140625" style="1" customWidth="1"/>
    <col min="7" max="7" width="9" style="1"/>
    <col min="8" max="8" width="17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26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68.75">
      <c r="A9" s="26">
        <v>1</v>
      </c>
      <c r="B9" s="20" t="s">
        <v>191</v>
      </c>
      <c r="C9" s="22">
        <v>30</v>
      </c>
      <c r="D9" s="27" t="s">
        <v>196</v>
      </c>
      <c r="E9" s="23" t="s">
        <v>45</v>
      </c>
      <c r="F9" s="23" t="s">
        <v>197</v>
      </c>
      <c r="G9" s="23" t="s">
        <v>46</v>
      </c>
      <c r="H9" s="56"/>
      <c r="I9" s="6"/>
      <c r="J9" s="7"/>
      <c r="K9" s="8"/>
    </row>
    <row r="10" spans="1:11" ht="131.25">
      <c r="A10" s="26">
        <v>2</v>
      </c>
      <c r="B10" s="20" t="s">
        <v>192</v>
      </c>
      <c r="C10" s="22">
        <v>35</v>
      </c>
      <c r="D10" s="22" t="s">
        <v>195</v>
      </c>
      <c r="E10" s="28" t="s">
        <v>198</v>
      </c>
      <c r="F10" s="28" t="s">
        <v>39</v>
      </c>
      <c r="G10" s="28" t="s">
        <v>199</v>
      </c>
      <c r="H10" s="6"/>
      <c r="I10" s="6"/>
      <c r="J10" s="7"/>
      <c r="K10" s="20"/>
    </row>
    <row r="11" spans="1:11" ht="187.5">
      <c r="A11" s="26">
        <v>3</v>
      </c>
      <c r="B11" s="20" t="s">
        <v>193</v>
      </c>
      <c r="C11" s="21">
        <v>35</v>
      </c>
      <c r="D11" s="22" t="s">
        <v>194</v>
      </c>
      <c r="E11" s="22" t="s">
        <v>198</v>
      </c>
      <c r="F11" s="22" t="s">
        <v>200</v>
      </c>
      <c r="G11" s="22" t="s">
        <v>201</v>
      </c>
      <c r="H11" s="53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17"/>
      <c r="F12" s="17"/>
      <c r="G12" s="78"/>
      <c r="H12" s="78"/>
      <c r="I12" s="24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27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87.5">
      <c r="A9" s="26">
        <v>1</v>
      </c>
      <c r="B9" s="20" t="s">
        <v>202</v>
      </c>
      <c r="C9" s="22">
        <v>50</v>
      </c>
      <c r="D9" s="22" t="s">
        <v>204</v>
      </c>
      <c r="E9" s="22" t="s">
        <v>206</v>
      </c>
      <c r="F9" s="22" t="s">
        <v>207</v>
      </c>
      <c r="G9" s="22" t="s">
        <v>208</v>
      </c>
      <c r="H9" s="53"/>
      <c r="I9" s="6"/>
      <c r="J9" s="7"/>
      <c r="K9" s="20"/>
    </row>
    <row r="10" spans="1:11" ht="187.5">
      <c r="A10" s="26">
        <v>2</v>
      </c>
      <c r="B10" s="20" t="s">
        <v>203</v>
      </c>
      <c r="C10" s="21">
        <v>50</v>
      </c>
      <c r="D10" s="22" t="s">
        <v>205</v>
      </c>
      <c r="E10" s="22" t="s">
        <v>206</v>
      </c>
      <c r="F10" s="22" t="s">
        <v>207</v>
      </c>
      <c r="G10" s="22" t="s">
        <v>208</v>
      </c>
      <c r="H10" s="53"/>
      <c r="I10" s="6"/>
      <c r="J10" s="7"/>
      <c r="K10" s="20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8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8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8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8">
      <c r="A4" s="4" t="s">
        <v>40</v>
      </c>
      <c r="B4" s="3"/>
      <c r="C4" s="3"/>
      <c r="D4" s="3"/>
      <c r="E4" s="3"/>
      <c r="F4" s="3"/>
      <c r="G4" s="3"/>
      <c r="H4" s="3"/>
      <c r="I4" s="3"/>
      <c r="J4" s="3"/>
    </row>
    <row r="5" spans="1:18">
      <c r="A5" s="5"/>
      <c r="B5" s="5"/>
      <c r="C5" s="5"/>
      <c r="D5" s="5"/>
    </row>
    <row r="6" spans="1:18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8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8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8" ht="56.25">
      <c r="A9" s="26">
        <v>1</v>
      </c>
      <c r="B9" s="20" t="s">
        <v>41</v>
      </c>
      <c r="C9" s="22">
        <v>50</v>
      </c>
      <c r="D9" s="22" t="s">
        <v>14</v>
      </c>
      <c r="E9" s="22" t="s">
        <v>13</v>
      </c>
      <c r="F9" s="22" t="s">
        <v>43</v>
      </c>
      <c r="G9" s="22" t="s">
        <v>14</v>
      </c>
      <c r="H9" s="53"/>
      <c r="I9" s="6"/>
      <c r="J9" s="7"/>
      <c r="K9" s="8"/>
      <c r="N9" s="66"/>
      <c r="O9" s="65"/>
      <c r="P9" s="65"/>
      <c r="Q9" s="65"/>
      <c r="R9" s="65"/>
    </row>
    <row r="10" spans="1:18" ht="37.5">
      <c r="A10" s="26">
        <v>2</v>
      </c>
      <c r="B10" s="20" t="s">
        <v>42</v>
      </c>
      <c r="C10" s="21">
        <v>50</v>
      </c>
      <c r="D10" s="22" t="s">
        <v>209</v>
      </c>
      <c r="E10" s="22" t="s">
        <v>44</v>
      </c>
      <c r="F10" s="22" t="s">
        <v>48</v>
      </c>
      <c r="G10" s="22" t="s">
        <v>209</v>
      </c>
      <c r="H10" s="53"/>
      <c r="I10" s="6"/>
      <c r="J10" s="7"/>
      <c r="K10" s="8"/>
      <c r="N10" s="65"/>
      <c r="O10" s="65"/>
      <c r="P10" s="65"/>
      <c r="Q10" s="65"/>
      <c r="R10" s="65"/>
    </row>
    <row r="11" spans="1:18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5"/>
      <c r="J11" s="18">
        <f>SUM(J9:J10)</f>
        <v>0</v>
      </c>
      <c r="K11" s="19"/>
      <c r="N11" s="65"/>
      <c r="O11" s="65"/>
      <c r="P11" s="65"/>
      <c r="Q11" s="65"/>
      <c r="R11" s="65"/>
    </row>
    <row r="12" spans="1:18">
      <c r="A12" s="9"/>
      <c r="B12" s="9"/>
      <c r="C12" s="9"/>
      <c r="D12" s="9"/>
      <c r="E12" s="9"/>
      <c r="F12" s="9"/>
      <c r="G12" s="13"/>
      <c r="H12" s="13"/>
      <c r="K12" s="14"/>
      <c r="N12" s="65"/>
      <c r="O12" s="65"/>
      <c r="P12" s="65"/>
      <c r="Q12" s="65"/>
      <c r="R12" s="65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10"/>
      <c r="N13" s="65"/>
      <c r="O13" s="65"/>
      <c r="P13" s="65"/>
      <c r="Q13" s="65"/>
      <c r="R13" s="65"/>
    </row>
    <row r="15" spans="1:18">
      <c r="A15" s="11" t="s">
        <v>163</v>
      </c>
    </row>
    <row r="16" spans="1:18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47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87.5">
      <c r="A9" s="26">
        <v>1</v>
      </c>
      <c r="B9" s="20" t="s">
        <v>210</v>
      </c>
      <c r="C9" s="22">
        <v>35</v>
      </c>
      <c r="D9" s="22" t="s">
        <v>213</v>
      </c>
      <c r="E9" s="22" t="s">
        <v>48</v>
      </c>
      <c r="F9" s="22" t="s">
        <v>209</v>
      </c>
      <c r="G9" s="22" t="s">
        <v>216</v>
      </c>
      <c r="H9" s="53"/>
      <c r="I9" s="6"/>
      <c r="J9" s="7"/>
      <c r="K9" s="20"/>
    </row>
    <row r="10" spans="1:11" ht="187.5">
      <c r="A10" s="26">
        <v>2</v>
      </c>
      <c r="B10" s="20" t="s">
        <v>211</v>
      </c>
      <c r="C10" s="22">
        <v>35</v>
      </c>
      <c r="D10" s="22" t="s">
        <v>214</v>
      </c>
      <c r="E10" s="22" t="s">
        <v>198</v>
      </c>
      <c r="F10" s="22" t="s">
        <v>200</v>
      </c>
      <c r="G10" s="22" t="s">
        <v>39</v>
      </c>
      <c r="H10" s="6"/>
      <c r="I10" s="6"/>
      <c r="J10" s="7"/>
      <c r="K10" s="8"/>
    </row>
    <row r="11" spans="1:11" ht="225">
      <c r="A11" s="26">
        <v>3</v>
      </c>
      <c r="B11" s="20" t="s">
        <v>212</v>
      </c>
      <c r="C11" s="21">
        <v>30</v>
      </c>
      <c r="D11" s="22" t="s">
        <v>215</v>
      </c>
      <c r="E11" s="22" t="s">
        <v>13</v>
      </c>
      <c r="F11" s="22" t="s">
        <v>43</v>
      </c>
      <c r="G11" s="22" t="s">
        <v>14</v>
      </c>
      <c r="H11" s="6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17"/>
      <c r="F12" s="17"/>
      <c r="G12" s="78"/>
      <c r="H12" s="78"/>
      <c r="I12" s="25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3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54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98">
        <v>1</v>
      </c>
      <c r="B9" s="20" t="s">
        <v>217</v>
      </c>
      <c r="C9" s="22">
        <f>SUM(C10:C13)</f>
        <v>60</v>
      </c>
      <c r="D9" s="22"/>
      <c r="E9" s="22"/>
      <c r="F9" s="22"/>
      <c r="G9" s="22"/>
      <c r="H9" s="15"/>
      <c r="I9" s="6"/>
      <c r="J9" s="7"/>
      <c r="K9" s="8"/>
    </row>
    <row r="10" spans="1:11" ht="75">
      <c r="A10" s="99"/>
      <c r="B10" s="20" t="s">
        <v>218</v>
      </c>
      <c r="C10" s="22">
        <v>15</v>
      </c>
      <c r="D10" s="22" t="s">
        <v>225</v>
      </c>
      <c r="E10" s="22" t="s">
        <v>230</v>
      </c>
      <c r="F10" s="22" t="s">
        <v>231</v>
      </c>
      <c r="G10" s="22" t="s">
        <v>52</v>
      </c>
      <c r="H10" s="53"/>
      <c r="I10" s="6"/>
      <c r="J10" s="7"/>
      <c r="K10" s="8"/>
    </row>
    <row r="11" spans="1:11" ht="56.25">
      <c r="A11" s="99"/>
      <c r="B11" s="20" t="s">
        <v>219</v>
      </c>
      <c r="C11" s="22">
        <v>15</v>
      </c>
      <c r="D11" s="22" t="s">
        <v>226</v>
      </c>
      <c r="E11" s="22" t="s">
        <v>232</v>
      </c>
      <c r="F11" s="22" t="s">
        <v>233</v>
      </c>
      <c r="G11" s="22" t="s">
        <v>234</v>
      </c>
      <c r="H11" s="53"/>
      <c r="I11" s="6"/>
      <c r="J11" s="7"/>
      <c r="K11" s="8"/>
    </row>
    <row r="12" spans="1:11" ht="37.5">
      <c r="A12" s="99"/>
      <c r="B12" s="20" t="s">
        <v>220</v>
      </c>
      <c r="C12" s="22">
        <v>15</v>
      </c>
      <c r="D12" s="22" t="s">
        <v>49</v>
      </c>
      <c r="E12" s="22" t="s">
        <v>235</v>
      </c>
      <c r="F12" s="22" t="s">
        <v>53</v>
      </c>
      <c r="G12" s="22" t="s">
        <v>49</v>
      </c>
      <c r="H12" s="57"/>
      <c r="I12" s="6"/>
      <c r="J12" s="7"/>
      <c r="K12" s="8"/>
    </row>
    <row r="13" spans="1:11" ht="112.5">
      <c r="A13" s="100"/>
      <c r="B13" s="20" t="s">
        <v>221</v>
      </c>
      <c r="C13" s="21">
        <v>15</v>
      </c>
      <c r="D13" s="22" t="s">
        <v>227</v>
      </c>
      <c r="E13" s="22" t="s">
        <v>236</v>
      </c>
      <c r="F13" s="22" t="s">
        <v>19</v>
      </c>
      <c r="G13" s="22" t="s">
        <v>28</v>
      </c>
      <c r="H13" s="53"/>
      <c r="I13" s="6"/>
      <c r="J13" s="7"/>
      <c r="K13" s="8"/>
    </row>
    <row r="14" spans="1:11" ht="56.25">
      <c r="A14" s="98">
        <v>2</v>
      </c>
      <c r="B14" s="20" t="s">
        <v>222</v>
      </c>
      <c r="C14" s="21">
        <f>SUM(C15:C16)</f>
        <v>40</v>
      </c>
      <c r="D14" s="22"/>
      <c r="E14" s="22"/>
      <c r="F14" s="22"/>
      <c r="G14" s="22"/>
      <c r="H14" s="53"/>
      <c r="I14" s="6"/>
      <c r="J14" s="7"/>
      <c r="K14" s="8"/>
    </row>
    <row r="15" spans="1:11" ht="93.75">
      <c r="A15" s="99"/>
      <c r="B15" s="20" t="s">
        <v>223</v>
      </c>
      <c r="C15" s="21">
        <v>20</v>
      </c>
      <c r="D15" s="22" t="s">
        <v>228</v>
      </c>
      <c r="E15" s="22" t="s">
        <v>190</v>
      </c>
      <c r="F15" s="22" t="s">
        <v>13</v>
      </c>
      <c r="G15" s="22" t="s">
        <v>14</v>
      </c>
      <c r="H15" s="53"/>
      <c r="I15" s="6"/>
      <c r="J15" s="7"/>
      <c r="K15" s="8"/>
    </row>
    <row r="16" spans="1:11" ht="112.5">
      <c r="A16" s="100"/>
      <c r="B16" s="20" t="s">
        <v>224</v>
      </c>
      <c r="C16" s="21">
        <v>20</v>
      </c>
      <c r="D16" s="22" t="s">
        <v>229</v>
      </c>
      <c r="E16" s="22" t="s">
        <v>237</v>
      </c>
      <c r="F16" s="22" t="s">
        <v>238</v>
      </c>
      <c r="G16" s="22" t="s">
        <v>229</v>
      </c>
      <c r="H16" s="53"/>
      <c r="I16" s="6"/>
      <c r="J16" s="7"/>
      <c r="K16" s="8"/>
    </row>
    <row r="17" spans="1:11">
      <c r="A17" s="78" t="s">
        <v>5</v>
      </c>
      <c r="B17" s="78"/>
      <c r="C17" s="16">
        <f>SUM(C9+C14)</f>
        <v>100</v>
      </c>
      <c r="D17" s="17"/>
      <c r="E17" s="17"/>
      <c r="F17" s="17"/>
      <c r="G17" s="78"/>
      <c r="H17" s="78"/>
      <c r="I17" s="32"/>
      <c r="J17" s="18">
        <f>SUM(J9:J13)</f>
        <v>0</v>
      </c>
      <c r="K17" s="19"/>
    </row>
    <row r="18" spans="1:11">
      <c r="A18" s="9"/>
      <c r="B18" s="9"/>
      <c r="C18" s="9"/>
      <c r="D18" s="9"/>
      <c r="E18" s="9"/>
      <c r="F18" s="9"/>
      <c r="G18" s="13"/>
      <c r="H18" s="13"/>
      <c r="K18" s="14"/>
    </row>
    <row r="19" spans="1:11">
      <c r="A19" s="9"/>
      <c r="B19" s="9"/>
      <c r="C19" s="9"/>
      <c r="D19" s="9"/>
      <c r="E19" s="9"/>
      <c r="F19" s="9"/>
      <c r="G19" s="9"/>
      <c r="H19" s="9"/>
      <c r="I19" s="9"/>
      <c r="J19" s="10"/>
    </row>
    <row r="21" spans="1:11">
      <c r="A21" s="11" t="s">
        <v>163</v>
      </c>
    </row>
    <row r="22" spans="1:11">
      <c r="A22" s="11" t="s">
        <v>164</v>
      </c>
      <c r="H22" s="12"/>
      <c r="I22" s="12"/>
    </row>
    <row r="23" spans="1:11">
      <c r="A23" s="11" t="s">
        <v>165</v>
      </c>
    </row>
  </sheetData>
  <mergeCells count="18"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  <mergeCell ref="A17:B17"/>
    <mergeCell ref="G17:H17"/>
    <mergeCell ref="A9:A13"/>
    <mergeCell ref="A14:A16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7" width="9.5703125" style="1" customWidth="1"/>
    <col min="8" max="8" width="17.1406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108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12.5">
      <c r="A9" s="26">
        <v>1</v>
      </c>
      <c r="B9" s="20" t="s">
        <v>109</v>
      </c>
      <c r="C9" s="22">
        <v>50</v>
      </c>
      <c r="D9" s="23" t="s">
        <v>264</v>
      </c>
      <c r="E9" s="23" t="s">
        <v>12</v>
      </c>
      <c r="F9" s="23" t="s">
        <v>13</v>
      </c>
      <c r="G9" s="23" t="s">
        <v>14</v>
      </c>
      <c r="H9" s="56"/>
      <c r="I9" s="6"/>
      <c r="J9" s="7"/>
      <c r="K9" s="8"/>
    </row>
    <row r="10" spans="1:11" ht="93.75">
      <c r="A10" s="26">
        <v>2</v>
      </c>
      <c r="B10" s="20" t="s">
        <v>110</v>
      </c>
      <c r="C10" s="22">
        <v>25</v>
      </c>
      <c r="D10" s="23" t="s">
        <v>265</v>
      </c>
      <c r="E10" s="23" t="s">
        <v>12</v>
      </c>
      <c r="F10" s="23" t="s">
        <v>13</v>
      </c>
      <c r="G10" s="23" t="s">
        <v>14</v>
      </c>
      <c r="H10" s="56"/>
      <c r="I10" s="6"/>
      <c r="J10" s="7"/>
      <c r="K10" s="8"/>
    </row>
    <row r="11" spans="1:11" ht="93.75">
      <c r="A11" s="26">
        <v>3</v>
      </c>
      <c r="B11" s="20" t="s">
        <v>111</v>
      </c>
      <c r="C11" s="21">
        <v>25</v>
      </c>
      <c r="D11" s="22" t="s">
        <v>266</v>
      </c>
      <c r="E11" s="23" t="s">
        <v>12</v>
      </c>
      <c r="F11" s="23" t="s">
        <v>13</v>
      </c>
      <c r="G11" s="23" t="s">
        <v>14</v>
      </c>
      <c r="H11" s="56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30"/>
      <c r="F12" s="30"/>
      <c r="G12" s="79"/>
      <c r="H12" s="78"/>
      <c r="I12" s="32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112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267</v>
      </c>
      <c r="C9" s="27">
        <v>60</v>
      </c>
      <c r="D9" s="39" t="s">
        <v>14</v>
      </c>
      <c r="E9" s="39" t="s">
        <v>12</v>
      </c>
      <c r="F9" s="39" t="s">
        <v>13</v>
      </c>
      <c r="G9" s="39" t="s">
        <v>14</v>
      </c>
      <c r="H9" s="56"/>
      <c r="I9" s="6"/>
      <c r="J9" s="7"/>
      <c r="K9" s="8"/>
    </row>
    <row r="10" spans="1:11" ht="37.5">
      <c r="A10" s="26">
        <v>2</v>
      </c>
      <c r="B10" s="20" t="s">
        <v>113</v>
      </c>
      <c r="C10" s="27">
        <v>40</v>
      </c>
      <c r="D10" s="38" t="s">
        <v>14</v>
      </c>
      <c r="E10" s="39" t="s">
        <v>12</v>
      </c>
      <c r="F10" s="39" t="s">
        <v>13</v>
      </c>
      <c r="G10" s="39" t="s">
        <v>14</v>
      </c>
      <c r="H10" s="67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30"/>
      <c r="E11" s="17"/>
      <c r="F11" s="17"/>
      <c r="G11" s="17"/>
      <c r="H11" s="17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5">
    <mergeCell ref="J7:J8"/>
    <mergeCell ref="A11:B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9.57031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167</v>
      </c>
      <c r="C9" s="22">
        <v>50</v>
      </c>
      <c r="D9" s="22" t="s">
        <v>14</v>
      </c>
      <c r="E9" s="22" t="s">
        <v>12</v>
      </c>
      <c r="F9" s="22" t="s">
        <v>13</v>
      </c>
      <c r="G9" s="22" t="s">
        <v>14</v>
      </c>
      <c r="H9" s="6"/>
      <c r="I9" s="6"/>
      <c r="J9" s="7"/>
      <c r="K9" s="8"/>
    </row>
    <row r="10" spans="1:11" ht="56.25">
      <c r="A10" s="26">
        <v>2</v>
      </c>
      <c r="B10" s="20" t="s">
        <v>168</v>
      </c>
      <c r="C10" s="21">
        <v>50</v>
      </c>
      <c r="D10" s="42" t="s">
        <v>13</v>
      </c>
      <c r="E10" s="22" t="s">
        <v>15</v>
      </c>
      <c r="F10" s="22" t="s">
        <v>12</v>
      </c>
      <c r="G10" s="22" t="s">
        <v>13</v>
      </c>
      <c r="H10" s="58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16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268</v>
      </c>
      <c r="C9" s="22">
        <v>60</v>
      </c>
      <c r="D9" s="22" t="s">
        <v>269</v>
      </c>
      <c r="E9" s="22" t="s">
        <v>12</v>
      </c>
      <c r="F9" s="22" t="s">
        <v>13</v>
      </c>
      <c r="G9" s="22" t="s">
        <v>14</v>
      </c>
      <c r="H9" s="6"/>
      <c r="I9" s="6"/>
      <c r="J9" s="7"/>
      <c r="K9" s="8"/>
    </row>
    <row r="10" spans="1:11" ht="75">
      <c r="A10" s="26">
        <v>2</v>
      </c>
      <c r="B10" s="20" t="s">
        <v>33</v>
      </c>
      <c r="C10" s="21">
        <v>40</v>
      </c>
      <c r="D10" s="22" t="s">
        <v>270</v>
      </c>
      <c r="E10" s="22" t="s">
        <v>12</v>
      </c>
      <c r="F10" s="22" t="s">
        <v>13</v>
      </c>
      <c r="G10" s="22" t="s">
        <v>14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7109375" style="1" customWidth="1"/>
    <col min="4" max="7" width="10.140625" style="1" customWidth="1"/>
    <col min="8" max="8" width="17.5703125" style="1" customWidth="1"/>
    <col min="9" max="10" width="8" style="1" customWidth="1"/>
    <col min="11" max="11" width="11.570312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91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73.25">
      <c r="A9" s="26">
        <v>1</v>
      </c>
      <c r="B9" s="20" t="s">
        <v>243</v>
      </c>
      <c r="C9" s="22">
        <v>30</v>
      </c>
      <c r="D9" s="34" t="s">
        <v>248</v>
      </c>
      <c r="E9" s="35" t="s">
        <v>245</v>
      </c>
      <c r="F9" s="35" t="s">
        <v>246</v>
      </c>
      <c r="G9" s="35" t="s">
        <v>247</v>
      </c>
      <c r="H9" s="55"/>
      <c r="I9" s="6"/>
      <c r="J9" s="7"/>
      <c r="K9" s="8"/>
    </row>
    <row r="10" spans="1:11" ht="409.5">
      <c r="A10" s="26">
        <v>2</v>
      </c>
      <c r="B10" s="20" t="s">
        <v>92</v>
      </c>
      <c r="C10" s="22">
        <v>35</v>
      </c>
      <c r="D10" s="34" t="s">
        <v>249</v>
      </c>
      <c r="E10" s="35" t="s">
        <v>250</v>
      </c>
      <c r="F10" s="35" t="s">
        <v>251</v>
      </c>
      <c r="G10" s="35" t="s">
        <v>252</v>
      </c>
      <c r="H10" s="55"/>
      <c r="I10" s="6"/>
      <c r="J10" s="7"/>
      <c r="K10" s="8"/>
    </row>
    <row r="11" spans="1:11" ht="75">
      <c r="A11" s="26">
        <v>3</v>
      </c>
      <c r="B11" s="20" t="s">
        <v>244</v>
      </c>
      <c r="C11" s="21">
        <v>35</v>
      </c>
      <c r="D11" s="27" t="s">
        <v>58</v>
      </c>
      <c r="E11" s="23" t="s">
        <v>15</v>
      </c>
      <c r="F11" s="23" t="s">
        <v>58</v>
      </c>
      <c r="G11" s="23" t="s">
        <v>14</v>
      </c>
      <c r="H11" s="51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30"/>
      <c r="F12" s="30"/>
      <c r="G12" s="79"/>
      <c r="H12" s="78"/>
      <c r="I12" s="32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H18" sqref="H18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63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93.75">
      <c r="A9" s="26">
        <v>1</v>
      </c>
      <c r="B9" s="20" t="s">
        <v>271</v>
      </c>
      <c r="C9" s="22">
        <v>50</v>
      </c>
      <c r="D9" s="22" t="s">
        <v>14</v>
      </c>
      <c r="E9" s="22" t="s">
        <v>272</v>
      </c>
      <c r="F9" s="22" t="s">
        <v>13</v>
      </c>
      <c r="G9" s="22" t="s">
        <v>43</v>
      </c>
      <c r="H9" s="53"/>
      <c r="I9" s="6"/>
      <c r="J9" s="7"/>
      <c r="K9" s="8"/>
    </row>
    <row r="10" spans="1:11" ht="56.25">
      <c r="A10" s="26">
        <v>2</v>
      </c>
      <c r="B10" s="20" t="s">
        <v>64</v>
      </c>
      <c r="C10" s="21">
        <v>50</v>
      </c>
      <c r="D10" s="22" t="s">
        <v>14</v>
      </c>
      <c r="E10" s="22" t="s">
        <v>273</v>
      </c>
      <c r="F10" s="22" t="s">
        <v>38</v>
      </c>
      <c r="G10" s="22" t="s">
        <v>14</v>
      </c>
      <c r="H10" s="53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7109375" style="1" customWidth="1"/>
    <col min="4" max="4" width="10.85546875" style="1" customWidth="1"/>
    <col min="5" max="7" width="9.5703125" style="1" customWidth="1"/>
    <col min="8" max="8" width="16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59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60</v>
      </c>
      <c r="C9" s="22">
        <v>60</v>
      </c>
      <c r="D9" s="22" t="s">
        <v>275</v>
      </c>
      <c r="E9" s="22" t="s">
        <v>12</v>
      </c>
      <c r="F9" s="22" t="s">
        <v>13</v>
      </c>
      <c r="G9" s="22" t="s">
        <v>14</v>
      </c>
      <c r="H9" s="6"/>
      <c r="I9" s="6"/>
      <c r="J9" s="7"/>
      <c r="K9" s="8"/>
    </row>
    <row r="10" spans="1:11" ht="56.25">
      <c r="A10" s="26">
        <v>2</v>
      </c>
      <c r="B10" s="20" t="s">
        <v>274</v>
      </c>
      <c r="C10" s="22">
        <v>40</v>
      </c>
      <c r="D10" s="22" t="s">
        <v>276</v>
      </c>
      <c r="E10" s="22" t="s">
        <v>277</v>
      </c>
      <c r="F10" s="22" t="s">
        <v>276</v>
      </c>
      <c r="G10" s="22" t="s">
        <v>278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5"/>
  <sheetViews>
    <sheetView zoomScale="90" zoomScaleNormal="90" workbookViewId="0">
      <selection activeCell="A3" sqref="A3"/>
    </sheetView>
  </sheetViews>
  <sheetFormatPr defaultColWidth="9" defaultRowHeight="18.75"/>
  <cols>
    <col min="1" max="1" width="3.28515625" style="1" customWidth="1"/>
    <col min="2" max="2" width="19.42578125" style="1" customWidth="1"/>
    <col min="3" max="3" width="7.7109375" style="1" customWidth="1"/>
    <col min="4" max="4" width="12.28515625" style="1" customWidth="1"/>
    <col min="5" max="5" width="9.5703125" style="1" customWidth="1"/>
    <col min="6" max="6" width="19.42578125" style="1" customWidth="1"/>
    <col min="7" max="7" width="9.5703125" style="1" customWidth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117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00">
      <c r="A9" s="26">
        <v>1</v>
      </c>
      <c r="B9" s="20" t="s">
        <v>279</v>
      </c>
      <c r="C9" s="27">
        <v>50</v>
      </c>
      <c r="D9" s="45" t="s">
        <v>283</v>
      </c>
      <c r="E9" s="31" t="s">
        <v>281</v>
      </c>
      <c r="F9" s="40" t="s">
        <v>282</v>
      </c>
      <c r="G9" s="31" t="s">
        <v>283</v>
      </c>
      <c r="H9" s="56"/>
      <c r="I9" s="6"/>
      <c r="J9" s="7"/>
      <c r="K9" s="8"/>
    </row>
    <row r="10" spans="1:11" ht="161.25" customHeight="1">
      <c r="A10" s="63">
        <v>2</v>
      </c>
      <c r="B10" s="68" t="s">
        <v>280</v>
      </c>
      <c r="C10" s="69">
        <v>50</v>
      </c>
      <c r="D10" s="45" t="s">
        <v>284</v>
      </c>
      <c r="E10" s="45" t="s">
        <v>285</v>
      </c>
      <c r="F10" s="40" t="s">
        <v>286</v>
      </c>
      <c r="G10" s="45" t="s">
        <v>287</v>
      </c>
      <c r="H10" s="67"/>
      <c r="I10" s="70"/>
      <c r="J10" s="71"/>
      <c r="K10" s="72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6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11" t="s">
        <v>163</v>
      </c>
    </row>
    <row r="14" spans="1:11">
      <c r="A14" s="11" t="s">
        <v>164</v>
      </c>
      <c r="H14" s="12"/>
      <c r="I14" s="12"/>
    </row>
    <row r="15" spans="1:11">
      <c r="A15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12.710937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62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73">
        <v>1</v>
      </c>
      <c r="B9" s="20" t="s">
        <v>288</v>
      </c>
      <c r="C9" s="22">
        <v>30</v>
      </c>
      <c r="D9" s="22" t="s">
        <v>290</v>
      </c>
      <c r="E9" s="22" t="s">
        <v>292</v>
      </c>
      <c r="F9" s="22" t="s">
        <v>293</v>
      </c>
      <c r="G9" s="22" t="s">
        <v>290</v>
      </c>
      <c r="H9" s="15"/>
      <c r="I9" s="43"/>
      <c r="J9" s="7"/>
      <c r="K9" s="8"/>
    </row>
    <row r="10" spans="1:11" ht="75">
      <c r="A10" s="26">
        <v>2</v>
      </c>
      <c r="B10" s="20" t="s">
        <v>289</v>
      </c>
      <c r="C10" s="21">
        <v>70</v>
      </c>
      <c r="D10" s="22" t="s">
        <v>291</v>
      </c>
      <c r="E10" s="22" t="s">
        <v>294</v>
      </c>
      <c r="F10" s="22" t="s">
        <v>295</v>
      </c>
      <c r="G10" s="22" t="s">
        <v>291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SUM(C9,C10)</f>
        <v>100</v>
      </c>
      <c r="D11" s="17"/>
      <c r="E11" s="17"/>
      <c r="F11" s="17"/>
      <c r="G11" s="78"/>
      <c r="H11" s="78"/>
      <c r="I11" s="32"/>
      <c r="J11" s="18">
        <f>SUM(J9,J10)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18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93.75">
      <c r="A9" s="26">
        <v>1</v>
      </c>
      <c r="B9" s="20" t="s">
        <v>296</v>
      </c>
      <c r="C9" s="22">
        <v>60</v>
      </c>
      <c r="D9" s="22" t="s">
        <v>298</v>
      </c>
      <c r="E9" s="22" t="s">
        <v>12</v>
      </c>
      <c r="F9" s="22" t="s">
        <v>13</v>
      </c>
      <c r="G9" s="22" t="s">
        <v>14</v>
      </c>
      <c r="H9" s="6"/>
      <c r="I9" s="6"/>
      <c r="J9" s="7"/>
      <c r="K9" s="8"/>
    </row>
    <row r="10" spans="1:11" ht="75">
      <c r="A10" s="26">
        <v>2</v>
      </c>
      <c r="B10" s="20" t="s">
        <v>297</v>
      </c>
      <c r="C10" s="22">
        <v>40</v>
      </c>
      <c r="D10" s="22" t="s">
        <v>74</v>
      </c>
      <c r="E10" s="22" t="s">
        <v>200</v>
      </c>
      <c r="F10" s="22" t="s">
        <v>299</v>
      </c>
      <c r="G10" s="22" t="s">
        <v>74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SUM(C9:C9)</f>
        <v>60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102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26">
        <v>1</v>
      </c>
      <c r="B9" s="20" t="s">
        <v>103</v>
      </c>
      <c r="C9" s="27">
        <v>50</v>
      </c>
      <c r="D9" s="31" t="s">
        <v>58</v>
      </c>
      <c r="E9" s="31" t="s">
        <v>65</v>
      </c>
      <c r="F9" s="31" t="s">
        <v>106</v>
      </c>
      <c r="G9" s="31" t="s">
        <v>58</v>
      </c>
      <c r="H9" s="56"/>
      <c r="I9" s="6"/>
      <c r="J9" s="7"/>
      <c r="K9" s="20"/>
    </row>
    <row r="10" spans="1:11" ht="56.25">
      <c r="A10" s="63">
        <v>2</v>
      </c>
      <c r="B10" s="20" t="s">
        <v>104</v>
      </c>
      <c r="C10" s="27">
        <v>50</v>
      </c>
      <c r="D10" s="23" t="s">
        <v>300</v>
      </c>
      <c r="E10" s="23" t="s">
        <v>107</v>
      </c>
      <c r="F10" s="23" t="s">
        <v>105</v>
      </c>
      <c r="G10" s="23" t="s">
        <v>300</v>
      </c>
      <c r="H10" s="51"/>
      <c r="I10" s="43"/>
      <c r="J10" s="7"/>
      <c r="K10" s="8"/>
    </row>
    <row r="11" spans="1:11">
      <c r="A11" s="78" t="s">
        <v>5</v>
      </c>
      <c r="B11" s="78"/>
      <c r="C11" s="16">
        <f>SUM(C9,C10)</f>
        <v>100</v>
      </c>
      <c r="D11" s="17"/>
      <c r="E11" s="30"/>
      <c r="F11" s="30"/>
      <c r="G11" s="79"/>
      <c r="H11" s="78"/>
      <c r="I11" s="32"/>
      <c r="J11" s="18">
        <f>SUM(J9,J10)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9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66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12.5">
      <c r="A9" s="26">
        <v>1</v>
      </c>
      <c r="B9" s="20" t="s">
        <v>67</v>
      </c>
      <c r="C9" s="22">
        <v>50</v>
      </c>
      <c r="D9" s="22" t="s">
        <v>302</v>
      </c>
      <c r="E9" s="22" t="s">
        <v>70</v>
      </c>
      <c r="F9" s="22" t="s">
        <v>57</v>
      </c>
      <c r="G9" s="22" t="s">
        <v>71</v>
      </c>
      <c r="H9" s="53"/>
      <c r="I9" s="6"/>
      <c r="J9" s="7"/>
      <c r="K9" s="8"/>
    </row>
    <row r="10" spans="1:11" ht="56.25">
      <c r="A10" s="73">
        <v>2</v>
      </c>
      <c r="B10" s="20" t="s">
        <v>68</v>
      </c>
      <c r="C10" s="22">
        <v>50</v>
      </c>
      <c r="D10" s="22" t="s">
        <v>303</v>
      </c>
      <c r="E10" s="22" t="s">
        <v>304</v>
      </c>
      <c r="F10" s="22" t="s">
        <v>72</v>
      </c>
      <c r="G10" s="22" t="s">
        <v>303</v>
      </c>
      <c r="H10" s="15"/>
      <c r="I10" s="43"/>
      <c r="J10" s="7"/>
      <c r="K10" s="8"/>
    </row>
    <row r="11" spans="1:11" ht="37.5">
      <c r="A11" s="73"/>
      <c r="B11" s="20" t="s">
        <v>301</v>
      </c>
      <c r="C11" s="22"/>
      <c r="D11" s="22"/>
      <c r="E11" s="22" t="s">
        <v>305</v>
      </c>
      <c r="F11" s="22" t="s">
        <v>28</v>
      </c>
      <c r="G11" s="22" t="s">
        <v>306</v>
      </c>
      <c r="H11" s="15"/>
      <c r="I11" s="43"/>
      <c r="J11" s="7"/>
      <c r="K11" s="8"/>
    </row>
    <row r="12" spans="1:11" ht="37.5">
      <c r="A12" s="73"/>
      <c r="B12" s="20" t="s">
        <v>69</v>
      </c>
      <c r="C12" s="22"/>
      <c r="D12" s="22"/>
      <c r="E12" s="22" t="s">
        <v>307</v>
      </c>
      <c r="F12" s="22" t="s">
        <v>58</v>
      </c>
      <c r="G12" s="22" t="s">
        <v>308</v>
      </c>
      <c r="H12" s="15"/>
      <c r="I12" s="43"/>
      <c r="J12" s="7"/>
      <c r="K12" s="8"/>
    </row>
    <row r="13" spans="1:11">
      <c r="A13" s="78" t="s">
        <v>5</v>
      </c>
      <c r="B13" s="78"/>
      <c r="C13" s="16">
        <f>SUM(C9:C10)</f>
        <v>100</v>
      </c>
      <c r="D13" s="17"/>
      <c r="E13" s="17"/>
      <c r="F13" s="17"/>
      <c r="G13" s="78"/>
      <c r="H13" s="78"/>
      <c r="I13" s="32"/>
      <c r="J13" s="18">
        <f>SUM(J9:J10)</f>
        <v>0</v>
      </c>
      <c r="K13" s="19"/>
    </row>
    <row r="14" spans="1:11">
      <c r="A14" s="9"/>
      <c r="B14" s="9"/>
      <c r="C14" s="9"/>
      <c r="D14" s="9"/>
      <c r="E14" s="9"/>
      <c r="F14" s="9"/>
      <c r="G14" s="13"/>
      <c r="H14" s="13"/>
      <c r="K14" s="14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10"/>
    </row>
    <row r="17" spans="1:1">
      <c r="A17" s="11" t="s">
        <v>163</v>
      </c>
    </row>
    <row r="18" spans="1:1">
      <c r="A18" s="11" t="s">
        <v>164</v>
      </c>
    </row>
    <row r="19" spans="1:1">
      <c r="A19" s="11" t="s">
        <v>165</v>
      </c>
    </row>
  </sheetData>
  <mergeCells count="16">
    <mergeCell ref="A13:B13"/>
    <mergeCell ref="G13:H13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9.57031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75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73</v>
      </c>
      <c r="C9" s="22">
        <v>50</v>
      </c>
      <c r="D9" s="22" t="s">
        <v>310</v>
      </c>
      <c r="E9" s="22" t="s">
        <v>88</v>
      </c>
      <c r="F9" s="22" t="s">
        <v>12</v>
      </c>
      <c r="G9" s="22" t="s">
        <v>14</v>
      </c>
      <c r="H9" s="6"/>
      <c r="I9" s="6"/>
      <c r="J9" s="7"/>
      <c r="K9" s="8"/>
    </row>
    <row r="10" spans="1:11" ht="93.75">
      <c r="A10" s="26">
        <v>2</v>
      </c>
      <c r="B10" s="20" t="s">
        <v>309</v>
      </c>
      <c r="C10" s="21">
        <v>50</v>
      </c>
      <c r="D10" s="22" t="s">
        <v>311</v>
      </c>
      <c r="E10" s="22" t="s">
        <v>12</v>
      </c>
      <c r="F10" s="22" t="s">
        <v>13</v>
      </c>
      <c r="G10" s="22" t="s">
        <v>14</v>
      </c>
      <c r="H10" s="53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114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12.5">
      <c r="A9" s="26">
        <v>1</v>
      </c>
      <c r="B9" s="20" t="s">
        <v>115</v>
      </c>
      <c r="C9" s="27">
        <v>50</v>
      </c>
      <c r="D9" s="31" t="s">
        <v>312</v>
      </c>
      <c r="E9" s="31" t="s">
        <v>12</v>
      </c>
      <c r="F9" s="40" t="s">
        <v>13</v>
      </c>
      <c r="G9" s="31" t="s">
        <v>14</v>
      </c>
      <c r="H9" s="51"/>
      <c r="I9" s="6"/>
      <c r="J9" s="7"/>
      <c r="K9" s="8"/>
    </row>
    <row r="10" spans="1:11" ht="56.25">
      <c r="A10" s="26">
        <v>2</v>
      </c>
      <c r="B10" s="20" t="s">
        <v>116</v>
      </c>
      <c r="C10" s="27">
        <v>50</v>
      </c>
      <c r="D10" s="23" t="s">
        <v>88</v>
      </c>
      <c r="E10" s="23" t="s">
        <v>313</v>
      </c>
      <c r="F10" s="23" t="s">
        <v>314</v>
      </c>
      <c r="G10" s="23" t="s">
        <v>88</v>
      </c>
      <c r="H10" s="5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30"/>
      <c r="E11" s="30"/>
      <c r="F11" s="30"/>
      <c r="G11" s="79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76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26">
        <v>1</v>
      </c>
      <c r="B9" s="20" t="s">
        <v>315</v>
      </c>
      <c r="C9" s="22">
        <v>30</v>
      </c>
      <c r="D9" s="22" t="s">
        <v>49</v>
      </c>
      <c r="E9" s="22" t="s">
        <v>52</v>
      </c>
      <c r="F9" s="22" t="s">
        <v>53</v>
      </c>
      <c r="G9" s="22" t="s">
        <v>49</v>
      </c>
      <c r="H9" s="6"/>
      <c r="I9" s="6"/>
      <c r="J9" s="7"/>
      <c r="K9" s="8"/>
    </row>
    <row r="10" spans="1:11" ht="37.5">
      <c r="A10" s="26">
        <v>2</v>
      </c>
      <c r="B10" s="20" t="s">
        <v>316</v>
      </c>
      <c r="C10" s="22">
        <v>40</v>
      </c>
      <c r="D10" s="22" t="s">
        <v>49</v>
      </c>
      <c r="E10" s="22" t="s">
        <v>52</v>
      </c>
      <c r="F10" s="22" t="s">
        <v>53</v>
      </c>
      <c r="G10" s="22" t="s">
        <v>49</v>
      </c>
      <c r="H10" s="6"/>
      <c r="I10" s="6"/>
      <c r="J10" s="7"/>
      <c r="K10" s="8"/>
    </row>
    <row r="11" spans="1:11" ht="37.5">
      <c r="A11" s="63">
        <v>3</v>
      </c>
      <c r="B11" s="20" t="s">
        <v>317</v>
      </c>
      <c r="C11" s="22">
        <v>30</v>
      </c>
      <c r="D11" s="22" t="s">
        <v>79</v>
      </c>
      <c r="E11" s="22" t="s">
        <v>78</v>
      </c>
      <c r="F11" s="22" t="s">
        <v>77</v>
      </c>
      <c r="G11" s="22" t="s">
        <v>79</v>
      </c>
      <c r="H11" s="6"/>
      <c r="I11" s="43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30"/>
      <c r="F12" s="30"/>
      <c r="G12" s="79"/>
      <c r="H12" s="78"/>
      <c r="I12" s="32"/>
      <c r="J12" s="18">
        <f>SUM(J3:J11)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  <mergeCell ref="J7:J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7" width="9.42578125" style="1" customWidth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9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18.75">
      <c r="A9" s="26">
        <v>1</v>
      </c>
      <c r="B9" s="20" t="s">
        <v>239</v>
      </c>
      <c r="C9" s="22">
        <v>50</v>
      </c>
      <c r="D9" s="22" t="s">
        <v>241</v>
      </c>
      <c r="E9" s="22" t="s">
        <v>12</v>
      </c>
      <c r="F9" s="22" t="s">
        <v>13</v>
      </c>
      <c r="G9" s="22" t="s">
        <v>14</v>
      </c>
      <c r="H9" s="53"/>
      <c r="I9" s="6"/>
      <c r="J9" s="7"/>
      <c r="K9" s="8"/>
    </row>
    <row r="10" spans="1:11" ht="243.75">
      <c r="A10" s="26">
        <v>2</v>
      </c>
      <c r="B10" s="20" t="s">
        <v>240</v>
      </c>
      <c r="C10" s="21">
        <v>50</v>
      </c>
      <c r="D10" s="22" t="s">
        <v>242</v>
      </c>
      <c r="E10" s="22" t="s">
        <v>12</v>
      </c>
      <c r="F10" s="22" t="s">
        <v>13</v>
      </c>
      <c r="G10" s="22" t="s">
        <v>14</v>
      </c>
      <c r="H10" s="52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13.140625" style="1" customWidth="1"/>
    <col min="5" max="5" width="8.5703125" style="1" customWidth="1"/>
    <col min="6" max="6" width="9.140625" style="1" customWidth="1"/>
    <col min="7" max="7" width="9" style="1"/>
    <col min="8" max="8" width="17.5703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85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318</v>
      </c>
      <c r="C9" s="22">
        <v>35</v>
      </c>
      <c r="D9" s="27" t="s">
        <v>12</v>
      </c>
      <c r="E9" s="31" t="s">
        <v>322</v>
      </c>
      <c r="F9" s="31" t="s">
        <v>190</v>
      </c>
      <c r="G9" s="31" t="s">
        <v>323</v>
      </c>
      <c r="H9" s="56"/>
      <c r="I9" s="6"/>
      <c r="J9" s="7"/>
      <c r="K9" s="8"/>
    </row>
    <row r="10" spans="1:11" ht="75">
      <c r="A10" s="26">
        <v>2</v>
      </c>
      <c r="B10" s="20" t="s">
        <v>319</v>
      </c>
      <c r="C10" s="22">
        <v>30</v>
      </c>
      <c r="D10" s="27" t="s">
        <v>12</v>
      </c>
      <c r="E10" s="23" t="s">
        <v>324</v>
      </c>
      <c r="F10" s="23" t="s">
        <v>190</v>
      </c>
      <c r="G10" s="23" t="s">
        <v>323</v>
      </c>
      <c r="H10" s="56"/>
      <c r="I10" s="6"/>
      <c r="J10" s="7"/>
      <c r="K10" s="8"/>
    </row>
    <row r="11" spans="1:11" ht="141.75">
      <c r="A11" s="26">
        <v>3</v>
      </c>
      <c r="B11" s="20" t="s">
        <v>320</v>
      </c>
      <c r="C11" s="21">
        <v>35</v>
      </c>
      <c r="D11" s="22" t="s">
        <v>321</v>
      </c>
      <c r="E11" s="44" t="s">
        <v>325</v>
      </c>
      <c r="F11" s="44" t="s">
        <v>321</v>
      </c>
      <c r="G11" s="44" t="s">
        <v>326</v>
      </c>
      <c r="H11" s="53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17"/>
      <c r="F12" s="17"/>
      <c r="G12" s="78"/>
      <c r="H12" s="78"/>
      <c r="I12" s="32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10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26">
        <v>1</v>
      </c>
      <c r="B9" s="20" t="s">
        <v>327</v>
      </c>
      <c r="C9" s="22">
        <v>50</v>
      </c>
      <c r="D9" s="22" t="s">
        <v>13</v>
      </c>
      <c r="E9" s="22" t="s">
        <v>333</v>
      </c>
      <c r="F9" s="22" t="s">
        <v>334</v>
      </c>
      <c r="G9" s="22" t="s">
        <v>335</v>
      </c>
      <c r="H9" s="53"/>
      <c r="I9" s="6"/>
      <c r="J9" s="7"/>
      <c r="K9" s="8"/>
    </row>
    <row r="10" spans="1:11" ht="220.5">
      <c r="A10" s="26">
        <v>2</v>
      </c>
      <c r="B10" s="20" t="s">
        <v>328</v>
      </c>
      <c r="C10" s="33">
        <v>50</v>
      </c>
      <c r="D10" s="33" t="s">
        <v>329</v>
      </c>
      <c r="E10" s="33" t="s">
        <v>330</v>
      </c>
      <c r="F10" s="33" t="s">
        <v>331</v>
      </c>
      <c r="G10" s="33" t="s">
        <v>332</v>
      </c>
      <c r="H10" s="53"/>
      <c r="I10" s="6"/>
      <c r="J10" s="7"/>
      <c r="K10" s="8"/>
    </row>
    <row r="11" spans="1:11">
      <c r="A11" s="78" t="s">
        <v>5</v>
      </c>
      <c r="B11" s="78"/>
      <c r="C11" s="16">
        <f>SUM(C9:C9)</f>
        <v>50</v>
      </c>
      <c r="D11" s="17"/>
      <c r="E11" s="17"/>
      <c r="F11" s="17"/>
      <c r="G11" s="78"/>
      <c r="H11" s="78"/>
      <c r="I11" s="24"/>
      <c r="J11" s="18">
        <f>SUM(J9:J9)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10.5703125" style="1" customWidth="1"/>
    <col min="5" max="5" width="8.5703125" style="1" customWidth="1"/>
    <col min="6" max="6" width="9.140625" style="1" customWidth="1"/>
    <col min="7" max="7" width="9" style="1"/>
    <col min="8" max="8" width="16.5703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86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75">
      <c r="A9" s="26">
        <v>1</v>
      </c>
      <c r="B9" s="20" t="s">
        <v>336</v>
      </c>
      <c r="C9" s="22">
        <v>80</v>
      </c>
      <c r="D9" s="27" t="s">
        <v>337</v>
      </c>
      <c r="E9" s="31" t="s">
        <v>15</v>
      </c>
      <c r="F9" s="31" t="s">
        <v>57</v>
      </c>
      <c r="G9" s="31" t="s">
        <v>12</v>
      </c>
      <c r="H9" s="56"/>
      <c r="I9" s="6"/>
      <c r="J9" s="7"/>
      <c r="K9" s="8"/>
    </row>
    <row r="10" spans="1:11" ht="75">
      <c r="A10" s="26">
        <v>2</v>
      </c>
      <c r="B10" s="20" t="s">
        <v>87</v>
      </c>
      <c r="C10" s="21">
        <v>20</v>
      </c>
      <c r="D10" s="27" t="s">
        <v>338</v>
      </c>
      <c r="E10" s="23" t="s">
        <v>89</v>
      </c>
      <c r="F10" s="23" t="s">
        <v>49</v>
      </c>
      <c r="G10" s="23" t="s">
        <v>90</v>
      </c>
      <c r="H10" s="5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30"/>
      <c r="F11" s="30"/>
      <c r="G11" s="79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10.57031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80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47.25">
      <c r="A9" s="26">
        <v>1</v>
      </c>
      <c r="B9" s="20" t="s">
        <v>339</v>
      </c>
      <c r="C9" s="33">
        <v>80</v>
      </c>
      <c r="D9" s="33" t="s">
        <v>341</v>
      </c>
      <c r="E9" s="31" t="s">
        <v>12</v>
      </c>
      <c r="F9" s="31" t="s">
        <v>13</v>
      </c>
      <c r="G9" s="31" t="s">
        <v>14</v>
      </c>
      <c r="H9" s="59"/>
      <c r="I9" s="6"/>
      <c r="J9" s="7"/>
      <c r="K9" s="8"/>
    </row>
    <row r="10" spans="1:11" ht="56.25">
      <c r="A10" s="26">
        <v>2</v>
      </c>
      <c r="B10" s="20" t="s">
        <v>340</v>
      </c>
      <c r="C10" s="33">
        <v>20</v>
      </c>
      <c r="D10" s="33" t="s">
        <v>342</v>
      </c>
      <c r="E10" s="31" t="s">
        <v>12</v>
      </c>
      <c r="F10" s="31" t="s">
        <v>13</v>
      </c>
      <c r="G10" s="31" t="s">
        <v>14</v>
      </c>
      <c r="H10" s="51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30"/>
      <c r="F11" s="30"/>
      <c r="G11" s="79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9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9.57031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81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93.75">
      <c r="A9" s="26">
        <v>1</v>
      </c>
      <c r="B9" s="20" t="s">
        <v>82</v>
      </c>
      <c r="C9" s="22">
        <f>SUM(C10:C11)</f>
        <v>50</v>
      </c>
      <c r="D9" s="22" t="s">
        <v>345</v>
      </c>
      <c r="E9" s="23" t="s">
        <v>12</v>
      </c>
      <c r="F9" s="23" t="s">
        <v>13</v>
      </c>
      <c r="G9" s="23" t="s">
        <v>14</v>
      </c>
      <c r="H9" s="15"/>
      <c r="I9" s="43"/>
      <c r="J9" s="7"/>
      <c r="K9" s="8"/>
    </row>
    <row r="10" spans="1:11" ht="37.5">
      <c r="A10" s="26"/>
      <c r="B10" s="20" t="s">
        <v>343</v>
      </c>
      <c r="C10" s="22">
        <v>25</v>
      </c>
      <c r="D10" s="27" t="s">
        <v>346</v>
      </c>
      <c r="E10" s="23" t="s">
        <v>12</v>
      </c>
      <c r="F10" s="23" t="s">
        <v>13</v>
      </c>
      <c r="G10" s="23" t="s">
        <v>14</v>
      </c>
      <c r="H10" s="74"/>
      <c r="I10" s="43"/>
      <c r="J10" s="7"/>
      <c r="K10" s="8"/>
    </row>
    <row r="11" spans="1:11" ht="37.5">
      <c r="A11" s="26"/>
      <c r="B11" s="20" t="s">
        <v>344</v>
      </c>
      <c r="C11" s="22">
        <v>25</v>
      </c>
      <c r="D11" s="27" t="s">
        <v>347</v>
      </c>
      <c r="E11" s="23" t="s">
        <v>12</v>
      </c>
      <c r="F11" s="23" t="s">
        <v>13</v>
      </c>
      <c r="G11" s="23" t="s">
        <v>14</v>
      </c>
      <c r="H11" s="74"/>
      <c r="I11" s="43"/>
      <c r="J11" s="7"/>
      <c r="K11" s="8"/>
    </row>
    <row r="12" spans="1:11" ht="75">
      <c r="A12" s="26">
        <v>2</v>
      </c>
      <c r="B12" s="20" t="s">
        <v>83</v>
      </c>
      <c r="C12" s="21">
        <v>50</v>
      </c>
      <c r="D12" s="27" t="s">
        <v>348</v>
      </c>
      <c r="E12" s="23" t="s">
        <v>12</v>
      </c>
      <c r="F12" s="23" t="s">
        <v>13</v>
      </c>
      <c r="G12" s="23" t="s">
        <v>14</v>
      </c>
      <c r="H12" s="51"/>
      <c r="I12" s="6"/>
      <c r="J12" s="7"/>
      <c r="K12" s="8"/>
    </row>
    <row r="13" spans="1:11">
      <c r="A13" s="78" t="s">
        <v>5</v>
      </c>
      <c r="B13" s="78"/>
      <c r="C13" s="16">
        <f>C9+C12</f>
        <v>100</v>
      </c>
      <c r="D13" s="17"/>
      <c r="E13" s="30"/>
      <c r="F13" s="30"/>
      <c r="G13" s="79"/>
      <c r="H13" s="78"/>
      <c r="I13" s="32"/>
      <c r="J13" s="18">
        <f>SUM(J9,J12)</f>
        <v>0</v>
      </c>
      <c r="K13" s="19"/>
    </row>
    <row r="14" spans="1:11">
      <c r="A14" s="9"/>
      <c r="B14" s="9"/>
      <c r="C14" s="9"/>
      <c r="D14" s="9"/>
      <c r="E14" s="9"/>
      <c r="F14" s="9"/>
      <c r="G14" s="13"/>
      <c r="H14" s="13"/>
      <c r="K14" s="14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10"/>
    </row>
    <row r="17" spans="1:9">
      <c r="A17" s="11" t="s">
        <v>163</v>
      </c>
    </row>
    <row r="18" spans="1:9">
      <c r="A18" s="11" t="s">
        <v>164</v>
      </c>
      <c r="H18" s="12"/>
      <c r="I18" s="12"/>
    </row>
    <row r="19" spans="1:9">
      <c r="A19" s="11" t="s">
        <v>165</v>
      </c>
    </row>
  </sheetData>
  <mergeCells count="16">
    <mergeCell ref="J7:J8"/>
    <mergeCell ref="A13:B13"/>
    <mergeCell ref="G13:H13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93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56.25">
      <c r="A9" s="26">
        <v>1</v>
      </c>
      <c r="B9" s="20" t="s">
        <v>94</v>
      </c>
      <c r="C9" s="27">
        <v>40</v>
      </c>
      <c r="D9" s="31" t="s">
        <v>349</v>
      </c>
      <c r="E9" s="31" t="s">
        <v>350</v>
      </c>
      <c r="F9" s="31" t="s">
        <v>351</v>
      </c>
      <c r="G9" s="31" t="s">
        <v>352</v>
      </c>
      <c r="H9" s="51"/>
      <c r="I9" s="6"/>
      <c r="J9" s="7"/>
      <c r="K9" s="8"/>
    </row>
    <row r="10" spans="1:11" ht="37.5">
      <c r="A10" s="26">
        <v>2</v>
      </c>
      <c r="B10" s="20" t="s">
        <v>95</v>
      </c>
      <c r="C10" s="27">
        <v>30</v>
      </c>
      <c r="D10" s="23" t="s">
        <v>97</v>
      </c>
      <c r="E10" s="23" t="s">
        <v>98</v>
      </c>
      <c r="F10" s="23" t="s">
        <v>97</v>
      </c>
      <c r="G10" s="23" t="s">
        <v>107</v>
      </c>
      <c r="H10" s="51"/>
      <c r="I10" s="6"/>
      <c r="J10" s="7"/>
      <c r="K10" s="8"/>
    </row>
    <row r="11" spans="1:11" ht="56.25">
      <c r="A11" s="26">
        <v>3</v>
      </c>
      <c r="B11" s="20" t="s">
        <v>96</v>
      </c>
      <c r="C11" s="21">
        <v>30</v>
      </c>
      <c r="D11" s="36" t="s">
        <v>99</v>
      </c>
      <c r="E11" s="37" t="s">
        <v>100</v>
      </c>
      <c r="F11" s="37" t="s">
        <v>101</v>
      </c>
      <c r="G11" s="37" t="s">
        <v>99</v>
      </c>
      <c r="H11" s="56"/>
      <c r="I11" s="6"/>
      <c r="J11" s="7"/>
      <c r="K11" s="20"/>
    </row>
    <row r="12" spans="1:11">
      <c r="A12" s="78" t="s">
        <v>5</v>
      </c>
      <c r="B12" s="78"/>
      <c r="C12" s="16">
        <f>SUM(C9:C11)</f>
        <v>100</v>
      </c>
      <c r="D12" s="17"/>
      <c r="E12" s="30"/>
      <c r="F12" s="30"/>
      <c r="G12" s="79"/>
      <c r="H12" s="78"/>
      <c r="I12" s="32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6.42578125" style="1" bestFit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9" width="7.42578125" style="1" customWidth="1"/>
    <col min="10" max="10" width="7" style="1" customWidth="1"/>
    <col min="11" max="11" width="12.85546875" style="1" customWidth="1"/>
    <col min="12" max="16384" width="9" style="1"/>
  </cols>
  <sheetData>
    <row r="1" spans="1:11" ht="21">
      <c r="A1" s="80" t="s">
        <v>356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118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29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>
      <c r="A9" s="26"/>
      <c r="B9" s="20"/>
      <c r="C9" s="22"/>
      <c r="D9" s="22"/>
      <c r="E9" s="22"/>
      <c r="F9" s="22"/>
      <c r="G9" s="22"/>
      <c r="H9" s="15"/>
      <c r="I9" s="6"/>
      <c r="J9" s="7"/>
      <c r="K9" s="8"/>
    </row>
    <row r="10" spans="1:11">
      <c r="A10" s="26"/>
      <c r="B10" s="20"/>
      <c r="C10" s="21"/>
      <c r="D10" s="22"/>
      <c r="E10" s="22"/>
      <c r="F10" s="22"/>
      <c r="G10" s="22"/>
      <c r="H10" s="15"/>
      <c r="I10" s="6"/>
      <c r="J10" s="7"/>
      <c r="K10" s="8"/>
    </row>
    <row r="11" spans="1:11">
      <c r="A11" s="78" t="s">
        <v>5</v>
      </c>
      <c r="B11" s="78"/>
      <c r="C11" s="16">
        <f>SUM(C9:C10)</f>
        <v>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355</v>
      </c>
    </row>
    <row r="16" spans="1:11">
      <c r="A16" s="11" t="s">
        <v>6</v>
      </c>
      <c r="H16" s="12"/>
      <c r="I16" s="12"/>
    </row>
    <row r="17" spans="1:1">
      <c r="A17" s="11" t="s">
        <v>7</v>
      </c>
    </row>
  </sheetData>
  <mergeCells count="16">
    <mergeCell ref="K6:K8"/>
    <mergeCell ref="A1:K1"/>
    <mergeCell ref="A2:K2"/>
    <mergeCell ref="A11:B11"/>
    <mergeCell ref="G11:H11"/>
    <mergeCell ref="E6:G6"/>
    <mergeCell ref="H6:J6"/>
    <mergeCell ref="H7:H8"/>
    <mergeCell ref="A6:B8"/>
    <mergeCell ref="C6:C8"/>
    <mergeCell ref="D6:D8"/>
    <mergeCell ref="I7:I8"/>
    <mergeCell ref="J7:J8"/>
    <mergeCell ref="E7:E8"/>
    <mergeCell ref="F7:F8"/>
    <mergeCell ref="G7:G8"/>
  </mergeCells>
  <printOptions horizontalCentered="1"/>
  <pageMargins left="0.31496062992125984" right="0.31496062992125984" top="0.51181102362204722" bottom="0.74803149606299213" header="0.31496062992125984" footer="0.31496062992125984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61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50">
      <c r="A9" s="26">
        <v>1</v>
      </c>
      <c r="B9" s="20" t="s">
        <v>254</v>
      </c>
      <c r="C9" s="22">
        <v>50</v>
      </c>
      <c r="D9" s="22" t="s">
        <v>255</v>
      </c>
      <c r="E9" s="22" t="s">
        <v>12</v>
      </c>
      <c r="F9" s="22" t="s">
        <v>13</v>
      </c>
      <c r="G9" s="22" t="s">
        <v>14</v>
      </c>
      <c r="H9" s="6"/>
      <c r="I9" s="6"/>
      <c r="J9" s="7"/>
      <c r="K9" s="8"/>
    </row>
    <row r="10" spans="1:11" ht="206.25">
      <c r="A10" s="26">
        <v>2</v>
      </c>
      <c r="B10" s="20" t="s">
        <v>253</v>
      </c>
      <c r="C10" s="21">
        <v>50</v>
      </c>
      <c r="D10" s="22" t="s">
        <v>256</v>
      </c>
      <c r="E10" s="22" t="s">
        <v>12</v>
      </c>
      <c r="F10" s="22" t="s">
        <v>13</v>
      </c>
      <c r="G10" s="22" t="s">
        <v>14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zoomScale="90" zoomScaleNormal="9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7109375" style="1" customWidth="1"/>
    <col min="4" max="4" width="12.5703125" style="1" customWidth="1"/>
    <col min="5" max="7" width="10.42578125" style="1" customWidth="1"/>
    <col min="8" max="8" width="17.710937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55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187.5">
      <c r="A9" s="26">
        <v>1</v>
      </c>
      <c r="B9" s="20" t="s">
        <v>257</v>
      </c>
      <c r="C9" s="22">
        <v>50</v>
      </c>
      <c r="D9" s="22" t="s">
        <v>258</v>
      </c>
      <c r="E9" s="22" t="s">
        <v>12</v>
      </c>
      <c r="F9" s="22" t="s">
        <v>13</v>
      </c>
      <c r="G9" s="22" t="s">
        <v>14</v>
      </c>
      <c r="H9" s="60"/>
      <c r="I9" s="6"/>
      <c r="J9" s="7"/>
      <c r="K9" s="8"/>
    </row>
    <row r="10" spans="1:11" ht="164.25" customHeight="1">
      <c r="A10" s="26">
        <v>2</v>
      </c>
      <c r="B10" s="20" t="s">
        <v>56</v>
      </c>
      <c r="C10" s="41">
        <v>50</v>
      </c>
      <c r="D10" s="22" t="s">
        <v>259</v>
      </c>
      <c r="E10" s="22" t="s">
        <v>260</v>
      </c>
      <c r="F10" s="22" t="s">
        <v>261</v>
      </c>
      <c r="G10" s="22" t="s">
        <v>262</v>
      </c>
      <c r="H10" s="52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32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17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56.25">
      <c r="A9" s="26">
        <v>1</v>
      </c>
      <c r="B9" s="20" t="s">
        <v>263</v>
      </c>
      <c r="C9" s="22">
        <v>50</v>
      </c>
      <c r="D9" s="22" t="s">
        <v>14</v>
      </c>
      <c r="E9" s="22" t="s">
        <v>12</v>
      </c>
      <c r="F9" s="22" t="s">
        <v>13</v>
      </c>
      <c r="G9" s="22" t="s">
        <v>14</v>
      </c>
      <c r="H9" s="53"/>
      <c r="I9" s="6"/>
      <c r="J9" s="7"/>
      <c r="K9" s="8"/>
    </row>
    <row r="10" spans="1:11" ht="37.5">
      <c r="A10" s="26">
        <v>2</v>
      </c>
      <c r="B10" s="20" t="s">
        <v>34</v>
      </c>
      <c r="C10" s="21">
        <v>50</v>
      </c>
      <c r="D10" s="22" t="s">
        <v>14</v>
      </c>
      <c r="E10" s="22" t="s">
        <v>12</v>
      </c>
      <c r="F10" s="22" t="s">
        <v>13</v>
      </c>
      <c r="G10" s="22" t="s">
        <v>14</v>
      </c>
      <c r="H10" s="6"/>
      <c r="I10" s="6"/>
      <c r="J10" s="7"/>
      <c r="K10" s="8"/>
    </row>
    <row r="11" spans="1:11">
      <c r="A11" s="78" t="s">
        <v>5</v>
      </c>
      <c r="B11" s="78"/>
      <c r="C11" s="16">
        <f>SUM(C9:C10)</f>
        <v>100</v>
      </c>
      <c r="D11" s="17"/>
      <c r="E11" s="17"/>
      <c r="F11" s="17"/>
      <c r="G11" s="78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22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26">
        <v>1</v>
      </c>
      <c r="B9" s="20" t="s">
        <v>159</v>
      </c>
      <c r="C9" s="22">
        <v>40</v>
      </c>
      <c r="D9" s="22" t="s">
        <v>14</v>
      </c>
      <c r="E9" s="22" t="s">
        <v>12</v>
      </c>
      <c r="F9" s="22" t="s">
        <v>13</v>
      </c>
      <c r="G9" s="22" t="s">
        <v>14</v>
      </c>
      <c r="H9" s="53"/>
      <c r="I9" s="6"/>
      <c r="J9" s="7"/>
      <c r="K9" s="8"/>
    </row>
    <row r="10" spans="1:11" ht="75">
      <c r="A10" s="26">
        <v>2</v>
      </c>
      <c r="B10" s="20" t="s">
        <v>35</v>
      </c>
      <c r="C10" s="22">
        <v>30</v>
      </c>
      <c r="D10" s="22" t="s">
        <v>37</v>
      </c>
      <c r="E10" s="22" t="s">
        <v>160</v>
      </c>
      <c r="F10" s="22" t="s">
        <v>161</v>
      </c>
      <c r="G10" s="22" t="s">
        <v>162</v>
      </c>
      <c r="H10" s="53"/>
      <c r="I10" s="6"/>
      <c r="J10" s="7"/>
      <c r="K10" s="20"/>
    </row>
    <row r="11" spans="1:11" ht="75">
      <c r="A11" s="26">
        <v>3</v>
      </c>
      <c r="B11" s="20" t="s">
        <v>36</v>
      </c>
      <c r="C11" s="21">
        <v>30</v>
      </c>
      <c r="D11" s="22" t="s">
        <v>13</v>
      </c>
      <c r="E11" s="22" t="s">
        <v>12</v>
      </c>
      <c r="F11" s="22" t="s">
        <v>13</v>
      </c>
      <c r="G11" s="22" t="s">
        <v>14</v>
      </c>
      <c r="H11" s="6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17"/>
      <c r="E12" s="17"/>
      <c r="F12" s="17"/>
      <c r="G12" s="78"/>
      <c r="H12" s="78"/>
      <c r="I12" s="24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5" spans="1:11">
      <c r="G15" s="5"/>
    </row>
    <row r="16" spans="1:11">
      <c r="A16" s="11" t="s">
        <v>163</v>
      </c>
      <c r="H16" s="46"/>
    </row>
    <row r="17" spans="1:9">
      <c r="A17" s="11" t="s">
        <v>164</v>
      </c>
      <c r="H17" s="46"/>
      <c r="I17" s="12"/>
    </row>
    <row r="18" spans="1:9">
      <c r="A18" s="11" t="s">
        <v>165</v>
      </c>
      <c r="H18" s="46"/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zoomScaleNormal="100"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23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37.5">
      <c r="A9" s="26">
        <v>1</v>
      </c>
      <c r="B9" s="20" t="s">
        <v>169</v>
      </c>
      <c r="C9" s="27">
        <v>30</v>
      </c>
      <c r="D9" s="31" t="s">
        <v>173</v>
      </c>
      <c r="E9" s="31" t="s">
        <v>84</v>
      </c>
      <c r="F9" s="31" t="s">
        <v>172</v>
      </c>
      <c r="G9" s="31" t="s">
        <v>173</v>
      </c>
      <c r="H9" s="51"/>
      <c r="I9" s="6"/>
      <c r="J9" s="7"/>
      <c r="K9" s="8"/>
    </row>
    <row r="10" spans="1:11" ht="56.25">
      <c r="A10" s="26">
        <v>2</v>
      </c>
      <c r="B10" s="20" t="s">
        <v>170</v>
      </c>
      <c r="C10" s="27">
        <v>35</v>
      </c>
      <c r="D10" s="31" t="s">
        <v>84</v>
      </c>
      <c r="E10" s="31" t="s">
        <v>174</v>
      </c>
      <c r="F10" s="31" t="s">
        <v>175</v>
      </c>
      <c r="G10" s="31" t="s">
        <v>84</v>
      </c>
      <c r="H10" s="56"/>
      <c r="I10" s="6"/>
      <c r="J10" s="7"/>
      <c r="K10" s="8"/>
    </row>
    <row r="11" spans="1:11" ht="56.25">
      <c r="A11" s="26">
        <v>3</v>
      </c>
      <c r="B11" s="20" t="s">
        <v>171</v>
      </c>
      <c r="C11" s="29">
        <v>35</v>
      </c>
      <c r="D11" s="23" t="s">
        <v>14</v>
      </c>
      <c r="E11" s="23" t="s">
        <v>12</v>
      </c>
      <c r="F11" s="23" t="s">
        <v>13</v>
      </c>
      <c r="G11" s="23" t="s">
        <v>14</v>
      </c>
      <c r="H11" s="51"/>
      <c r="I11" s="6"/>
      <c r="J11" s="7"/>
      <c r="K11" s="8"/>
    </row>
    <row r="12" spans="1:11">
      <c r="A12" s="78" t="s">
        <v>5</v>
      </c>
      <c r="B12" s="78"/>
      <c r="C12" s="16">
        <f>SUM(C9:C11)</f>
        <v>100</v>
      </c>
      <c r="D12" s="30"/>
      <c r="E12" s="30"/>
      <c r="F12" s="30"/>
      <c r="G12" s="79"/>
      <c r="H12" s="78"/>
      <c r="I12" s="24"/>
      <c r="J12" s="18">
        <f>SUM(J9:J11)</f>
        <v>0</v>
      </c>
      <c r="K12" s="19"/>
    </row>
    <row r="13" spans="1:11">
      <c r="A13" s="9"/>
      <c r="B13" s="9"/>
      <c r="C13" s="9"/>
      <c r="D13" s="9"/>
      <c r="E13" s="9"/>
      <c r="F13" s="9"/>
      <c r="G13" s="13"/>
      <c r="H13" s="13"/>
      <c r="K13" s="14"/>
    </row>
    <row r="14" spans="1:11">
      <c r="A14" s="9"/>
      <c r="B14" s="9"/>
      <c r="C14" s="9"/>
      <c r="D14" s="9"/>
      <c r="E14" s="9"/>
      <c r="F14" s="9"/>
      <c r="G14" s="9"/>
      <c r="H14" s="9"/>
      <c r="I14" s="9"/>
      <c r="J14" s="10"/>
    </row>
    <row r="16" spans="1:11">
      <c r="A16" s="11" t="s">
        <v>163</v>
      </c>
    </row>
    <row r="17" spans="1:9">
      <c r="A17" s="11" t="s">
        <v>164</v>
      </c>
      <c r="H17" s="12"/>
      <c r="I17" s="12"/>
    </row>
    <row r="18" spans="1:9">
      <c r="A18" s="11" t="s">
        <v>165</v>
      </c>
    </row>
  </sheetData>
  <mergeCells count="16">
    <mergeCell ref="J7:J8"/>
    <mergeCell ref="A12:B12"/>
    <mergeCell ref="G12:H12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7"/>
  <sheetViews>
    <sheetView workbookViewId="0">
      <selection activeCell="A3" sqref="A3"/>
    </sheetView>
  </sheetViews>
  <sheetFormatPr defaultColWidth="9" defaultRowHeight="18.75"/>
  <cols>
    <col min="1" max="1" width="3.28515625" style="1" customWidth="1"/>
    <col min="2" max="2" width="25.42578125" style="1" customWidth="1"/>
    <col min="3" max="3" width="7.140625" style="1" customWidth="1"/>
    <col min="4" max="4" width="8.140625" style="1" customWidth="1"/>
    <col min="5" max="5" width="8.5703125" style="1" customWidth="1"/>
    <col min="6" max="6" width="9.140625" style="1" customWidth="1"/>
    <col min="7" max="7" width="9" style="1"/>
    <col min="8" max="8" width="18.42578125" style="1" customWidth="1"/>
    <col min="9" max="10" width="8" style="1" customWidth="1"/>
    <col min="11" max="11" width="12.85546875" style="1" customWidth="1"/>
    <col min="12" max="16384" width="9" style="1"/>
  </cols>
  <sheetData>
    <row r="1" spans="1:11" ht="2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>
      <c r="A3" s="2" t="s">
        <v>354</v>
      </c>
      <c r="B3" s="3"/>
      <c r="C3" s="3"/>
      <c r="D3" s="3"/>
      <c r="E3" s="3"/>
      <c r="F3" s="3"/>
      <c r="G3" s="3"/>
      <c r="H3" s="3"/>
      <c r="I3" s="3"/>
      <c r="J3" s="3"/>
    </row>
    <row r="4" spans="1:11">
      <c r="A4" s="4" t="s">
        <v>24</v>
      </c>
      <c r="B4" s="3"/>
      <c r="C4" s="3"/>
      <c r="D4" s="3"/>
      <c r="E4" s="3"/>
      <c r="F4" s="3"/>
      <c r="G4" s="3"/>
      <c r="H4" s="3"/>
      <c r="I4" s="3"/>
      <c r="J4" s="3"/>
    </row>
    <row r="5" spans="1:11">
      <c r="A5" s="5"/>
      <c r="B5" s="5"/>
      <c r="C5" s="5"/>
      <c r="D5" s="5"/>
    </row>
    <row r="6" spans="1:11" ht="18.75" customHeight="1">
      <c r="A6" s="81" t="s">
        <v>1</v>
      </c>
      <c r="B6" s="82"/>
      <c r="C6" s="87" t="s">
        <v>30</v>
      </c>
      <c r="D6" s="90" t="s">
        <v>2</v>
      </c>
      <c r="E6" s="78" t="s">
        <v>8</v>
      </c>
      <c r="F6" s="78"/>
      <c r="G6" s="78"/>
      <c r="H6" s="91" t="s">
        <v>3</v>
      </c>
      <c r="I6" s="91"/>
      <c r="J6" s="91"/>
      <c r="K6" s="92" t="s">
        <v>4</v>
      </c>
    </row>
    <row r="7" spans="1:11">
      <c r="A7" s="83"/>
      <c r="B7" s="84"/>
      <c r="C7" s="88"/>
      <c r="D7" s="88"/>
      <c r="E7" s="96" t="s">
        <v>120</v>
      </c>
      <c r="F7" s="96" t="s">
        <v>119</v>
      </c>
      <c r="G7" s="96" t="s">
        <v>121</v>
      </c>
      <c r="H7" s="95" t="s">
        <v>3</v>
      </c>
      <c r="I7" s="76" t="s">
        <v>31</v>
      </c>
      <c r="J7" s="76" t="s">
        <v>32</v>
      </c>
      <c r="K7" s="93"/>
    </row>
    <row r="8" spans="1:11">
      <c r="A8" s="85"/>
      <c r="B8" s="86"/>
      <c r="C8" s="89"/>
      <c r="D8" s="89"/>
      <c r="E8" s="97"/>
      <c r="F8" s="97"/>
      <c r="G8" s="97"/>
      <c r="H8" s="95"/>
      <c r="I8" s="77"/>
      <c r="J8" s="77"/>
      <c r="K8" s="94"/>
    </row>
    <row r="9" spans="1:11" ht="56.25">
      <c r="A9" s="26">
        <v>1</v>
      </c>
      <c r="B9" s="20" t="s">
        <v>176</v>
      </c>
      <c r="C9" s="27">
        <v>50</v>
      </c>
      <c r="D9" s="23" t="s">
        <v>20</v>
      </c>
      <c r="E9" s="23" t="s">
        <v>51</v>
      </c>
      <c r="F9" s="23" t="s">
        <v>21</v>
      </c>
      <c r="G9" s="23" t="s">
        <v>28</v>
      </c>
      <c r="H9" s="56"/>
      <c r="I9" s="6"/>
      <c r="J9" s="7"/>
      <c r="K9" s="8"/>
    </row>
    <row r="10" spans="1:11" ht="37.5">
      <c r="A10" s="26">
        <v>2</v>
      </c>
      <c r="B10" s="20" t="s">
        <v>177</v>
      </c>
      <c r="C10" s="29">
        <v>50</v>
      </c>
      <c r="D10" s="23" t="s">
        <v>90</v>
      </c>
      <c r="E10" s="23" t="s">
        <v>49</v>
      </c>
      <c r="F10" s="23" t="s">
        <v>90</v>
      </c>
      <c r="G10" s="23" t="s">
        <v>178</v>
      </c>
      <c r="H10" s="56"/>
      <c r="I10" s="6"/>
      <c r="J10" s="7"/>
      <c r="K10" s="20"/>
    </row>
    <row r="11" spans="1:11">
      <c r="A11" s="78" t="s">
        <v>5</v>
      </c>
      <c r="B11" s="78"/>
      <c r="C11" s="16">
        <f>SUM(C9:C10)</f>
        <v>100</v>
      </c>
      <c r="D11" s="30"/>
      <c r="E11" s="30"/>
      <c r="F11" s="30"/>
      <c r="G11" s="79"/>
      <c r="H11" s="78"/>
      <c r="I11" s="24"/>
      <c r="J11" s="18">
        <f>SUM(J9:J10)</f>
        <v>0</v>
      </c>
      <c r="K11" s="19"/>
    </row>
    <row r="12" spans="1:11">
      <c r="A12" s="9"/>
      <c r="B12" s="9"/>
      <c r="C12" s="9"/>
      <c r="D12" s="9"/>
      <c r="E12" s="9"/>
      <c r="F12" s="9"/>
      <c r="G12" s="13"/>
      <c r="H12" s="13"/>
      <c r="K12" s="14"/>
    </row>
    <row r="13" spans="1:11">
      <c r="A13" s="9"/>
      <c r="B13" s="9"/>
      <c r="C13" s="9"/>
      <c r="D13" s="9"/>
      <c r="E13" s="9"/>
      <c r="F13" s="9"/>
      <c r="G13" s="9"/>
      <c r="H13" s="9"/>
      <c r="I13" s="9"/>
      <c r="J13" s="10"/>
    </row>
    <row r="15" spans="1:11">
      <c r="A15" s="11" t="s">
        <v>163</v>
      </c>
    </row>
    <row r="16" spans="1:11">
      <c r="A16" s="11" t="s">
        <v>164</v>
      </c>
      <c r="H16" s="12"/>
      <c r="I16" s="12"/>
    </row>
    <row r="17" spans="1:1">
      <c r="A17" s="11" t="s">
        <v>165</v>
      </c>
    </row>
  </sheetData>
  <mergeCells count="16">
    <mergeCell ref="J7:J8"/>
    <mergeCell ref="A11:B11"/>
    <mergeCell ref="G11:H11"/>
    <mergeCell ref="A1:K1"/>
    <mergeCell ref="A2:K2"/>
    <mergeCell ref="A6:B8"/>
    <mergeCell ref="C6:C8"/>
    <mergeCell ref="D6:D8"/>
    <mergeCell ref="E6:G6"/>
    <mergeCell ref="H6:J6"/>
    <mergeCell ref="K6:K8"/>
    <mergeCell ref="H7:H8"/>
    <mergeCell ref="I7:I8"/>
    <mergeCell ref="E7:E8"/>
    <mergeCell ref="F7:F8"/>
    <mergeCell ref="G7:G8"/>
  </mergeCells>
  <printOptions horizontalCentered="1"/>
  <pageMargins left="0.3" right="0.3" top="0.5" bottom="0.74803149606299202" header="0.31496062992126" footer="0.3149606299212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36</vt:i4>
      </vt:variant>
    </vt:vector>
  </HeadingPairs>
  <TitlesOfParts>
    <vt:vector size="36" baseType="lpstr">
      <vt:lpstr>รวมคะแนน</vt:lpstr>
      <vt:lpstr>กผง.</vt:lpstr>
      <vt:lpstr>ตสน.</vt:lpstr>
      <vt:lpstr>สสช.</vt:lpstr>
      <vt:lpstr>สพส.</vt:lpstr>
      <vt:lpstr>อยส.</vt:lpstr>
      <vt:lpstr>เขต 1</vt:lpstr>
      <vt:lpstr>เขต 2</vt:lpstr>
      <vt:lpstr>เขต 3</vt:lpstr>
      <vt:lpstr>เขต 4</vt:lpstr>
      <vt:lpstr>เขต 5</vt:lpstr>
      <vt:lpstr>เขต 6</vt:lpstr>
      <vt:lpstr>เขต 7</vt:lpstr>
      <vt:lpstr>เขต 8</vt:lpstr>
      <vt:lpstr>เขต 9</vt:lpstr>
      <vt:lpstr>สคบ.</vt:lpstr>
      <vt:lpstr>สทช.</vt:lpstr>
      <vt:lpstr>สลก.</vt:lpstr>
      <vt:lpstr>กสก.</vt:lpstr>
      <vt:lpstr>กสบ.</vt:lpstr>
      <vt:lpstr>สตส.</vt:lpstr>
      <vt:lpstr>ศทส.</vt:lpstr>
      <vt:lpstr>กรป.</vt:lpstr>
      <vt:lpstr>กผส.</vt:lpstr>
      <vt:lpstr>กวป.</vt:lpstr>
      <vt:lpstr>สพพ.</vt:lpstr>
      <vt:lpstr>สอส.</vt:lpstr>
      <vt:lpstr>สทป.</vt:lpstr>
      <vt:lpstr>กสส.</vt:lpstr>
      <vt:lpstr>สกม.</vt:lpstr>
      <vt:lpstr>กกจ.</vt:lpstr>
      <vt:lpstr>กค.</vt:lpstr>
      <vt:lpstr>กพก.</vt:lpstr>
      <vt:lpstr>กทม.</vt:lpstr>
      <vt:lpstr>กพร.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ManageCenter</cp:lastModifiedBy>
  <cp:lastPrinted>2023-09-26T04:16:59Z</cp:lastPrinted>
  <dcterms:created xsi:type="dcterms:W3CDTF">2021-04-09T03:40:28Z</dcterms:created>
  <dcterms:modified xsi:type="dcterms:W3CDTF">2023-09-26T08:59:25Z</dcterms:modified>
</cp:coreProperties>
</file>